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daiki\Desktop\"/>
    </mc:Choice>
  </mc:AlternateContent>
  <xr:revisionPtr revIDLastSave="0" documentId="13_ncr:1_{E8672D6C-726F-43BC-9705-C9E79B80D467}" xr6:coauthVersionLast="47" xr6:coauthVersionMax="47" xr10:uidLastSave="{00000000-0000-0000-0000-000000000000}"/>
  <bookViews>
    <workbookView xWindow="-120" yWindow="-120" windowWidth="29040" windowHeight="15840" tabRatio="930" activeTab="2" xr2:uid="{00000000-000D-0000-FFFF-FFFF00000000}"/>
  </bookViews>
  <sheets>
    <sheet name="R5.10.1.-2以降用（入力用） (説明書き)" sheetId="39" r:id="rId1"/>
    <sheet name="R5.10.1.-2以降用（入力用） " sheetId="41" r:id="rId2"/>
    <sheet name="R5.10.1.以降用（手書き)" sheetId="38" r:id="rId3"/>
  </sheets>
  <definedNames>
    <definedName name="_xlnm.Print_Area" localSheetId="1">'R5.10.1.-2以降用（入力用） '!$A$1:$AB$66</definedName>
    <definedName name="_xlnm.Print_Area" localSheetId="0">'R5.10.1.-2以降用（入力用） (説明書き)'!$A$1:$AH$33</definedName>
    <definedName name="_xlnm.Print_Area" localSheetId="2">'R5.10.1.以降用（手書き)'!$A$1:$Y$34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7" i="39" l="1"/>
  <c r="Z27" i="39"/>
  <c r="R16" i="41"/>
  <c r="R49" i="41" s="1"/>
  <c r="B56" i="41"/>
  <c r="B50" i="41"/>
  <c r="B51" i="41"/>
  <c r="B49" i="41"/>
  <c r="I24" i="41"/>
  <c r="I57" i="41" s="1"/>
  <c r="Z19" i="41"/>
  <c r="R18" i="41"/>
  <c r="R17" i="41"/>
  <c r="R50" i="41" s="1"/>
  <c r="R11" i="41"/>
  <c r="N9" i="41"/>
  <c r="N42" i="41" s="1"/>
  <c r="B65" i="41"/>
  <c r="B64" i="41"/>
  <c r="B63" i="41"/>
  <c r="D62" i="41"/>
  <c r="R54" i="41"/>
  <c r="O51" i="41"/>
  <c r="D51" i="41"/>
  <c r="O50" i="41"/>
  <c r="D50" i="41"/>
  <c r="O49" i="41"/>
  <c r="D49" i="41"/>
  <c r="Q42" i="41"/>
  <c r="Q41" i="41"/>
  <c r="E41" i="41"/>
  <c r="Q40" i="41"/>
  <c r="E40" i="41"/>
  <c r="Q39" i="41"/>
  <c r="E39" i="41"/>
  <c r="W35" i="41"/>
  <c r="U35" i="41"/>
  <c r="S35" i="41"/>
  <c r="Q35" i="41"/>
  <c r="I24" i="39"/>
  <c r="Z19" i="39"/>
  <c r="R18" i="39"/>
  <c r="R17" i="39"/>
  <c r="R16" i="39"/>
  <c r="R19" i="39" s="1"/>
  <c r="R11" i="39"/>
  <c r="N9" i="39"/>
  <c r="E9" i="39" s="1"/>
  <c r="R44" i="41" l="1"/>
  <c r="K11" i="41"/>
  <c r="E9" i="41"/>
  <c r="E42" i="41" s="1"/>
  <c r="R19" i="41"/>
  <c r="R51" i="41"/>
  <c r="O19" i="39"/>
  <c r="R22" i="39"/>
  <c r="AA24" i="39" s="1"/>
  <c r="K11" i="39"/>
  <c r="Z27" i="41" l="1"/>
  <c r="R27" i="41" s="1"/>
  <c r="R60" i="41" s="1"/>
  <c r="O19" i="41"/>
  <c r="O52" i="41" s="1"/>
  <c r="AA19" i="41"/>
  <c r="R52" i="41"/>
  <c r="R22" i="41"/>
  <c r="O21" i="41"/>
  <c r="K44" i="41"/>
  <c r="O21" i="39"/>
  <c r="AA19" i="39"/>
  <c r="O27" i="39"/>
  <c r="O22" i="39"/>
  <c r="Z24" i="39"/>
  <c r="O24" i="39" s="1"/>
  <c r="AA24" i="41" l="1"/>
  <c r="Z24" i="41"/>
  <c r="O24" i="41" s="1"/>
  <c r="O57" i="41" s="1"/>
  <c r="O27" i="41"/>
  <c r="O22" i="41"/>
  <c r="O55" i="41" s="1"/>
  <c r="R55" i="41"/>
  <c r="O54" i="41"/>
  <c r="O60" i="41"/>
  <c r="O25" i="39"/>
  <c r="O25" i="41" l="1"/>
  <c r="O58" i="41" s="1"/>
</calcChain>
</file>

<file path=xl/sharedStrings.xml><?xml version="1.0" encoding="utf-8"?>
<sst xmlns="http://schemas.openxmlformats.org/spreadsheetml/2006/main" count="161" uniqueCount="56">
  <si>
    <t>年</t>
  </si>
  <si>
    <t>月</t>
  </si>
  <si>
    <t>下記の通り請求いたします</t>
  </si>
  <si>
    <t>請求者　（住所・氏名）</t>
  </si>
  <si>
    <t>工事件名</t>
  </si>
  <si>
    <t>工事番号</t>
  </si>
  <si>
    <t>担当者</t>
  </si>
  <si>
    <t>税込請求金額</t>
  </si>
  <si>
    <t>＊　太枠内は現場員記入のこと</t>
  </si>
  <si>
    <t>　備　　考</t>
  </si>
  <si>
    <t>請　　　　　求　　　　　　書　　　（控）</t>
    <rPh sb="18" eb="19">
      <t>ヒカ</t>
    </rPh>
    <phoneticPr fontId="2"/>
  </si>
  <si>
    <t>今回請求金額</t>
    <rPh sb="0" eb="2">
      <t>コンカイ</t>
    </rPh>
    <rPh sb="2" eb="4">
      <t>セイキュウ</t>
    </rPh>
    <rPh sb="4" eb="6">
      <t>キンガク</t>
    </rPh>
    <phoneticPr fontId="2"/>
  </si>
  <si>
    <t>合計出来高</t>
    <rPh sb="2" eb="5">
      <t>デキダカ</t>
    </rPh>
    <phoneticPr fontId="2"/>
  </si>
  <si>
    <t>出来高</t>
    <rPh sb="0" eb="3">
      <t>デキダカ</t>
    </rPh>
    <phoneticPr fontId="2"/>
  </si>
  <si>
    <t>契約金額内訳</t>
    <rPh sb="0" eb="2">
      <t>ケイヤク</t>
    </rPh>
    <rPh sb="2" eb="4">
      <t>キンガク</t>
    </rPh>
    <rPh sb="4" eb="6">
      <t>ウチワケ</t>
    </rPh>
    <phoneticPr fontId="2"/>
  </si>
  <si>
    <t xml:space="preserve">既   受   領   済   金   額    </t>
    <phoneticPr fontId="2"/>
  </si>
  <si>
    <r>
      <t>株式会社　大　　基    　</t>
    </r>
    <r>
      <rPr>
        <sz val="16"/>
        <rFont val="ＭＳ Ｐ明朝"/>
        <family val="1"/>
        <charset val="128"/>
      </rPr>
      <t>御中</t>
    </r>
    <rPh sb="14" eb="16">
      <t>オンチュウ</t>
    </rPh>
    <phoneticPr fontId="2"/>
  </si>
  <si>
    <t>％</t>
    <phoneticPr fontId="2"/>
  </si>
  <si>
    <t>未請求残高</t>
    <phoneticPr fontId="2"/>
  </si>
  <si>
    <t>令和</t>
    <rPh sb="0" eb="1">
      <t>レイ</t>
    </rPh>
    <rPh sb="1" eb="2">
      <t>ワ</t>
    </rPh>
    <phoneticPr fontId="2"/>
  </si>
  <si>
    <t xml:space="preserve"> 日</t>
    <phoneticPr fontId="2"/>
  </si>
  <si>
    <t xml:space="preserve">契      約      金      額     </t>
    <phoneticPr fontId="2"/>
  </si>
  <si>
    <t>請　　　　　求　　　　　　書</t>
    <phoneticPr fontId="2"/>
  </si>
  <si>
    <r>
      <t>株式会社　大　　基    　</t>
    </r>
    <r>
      <rPr>
        <sz val="16"/>
        <rFont val="ＭＳ Ｐ明朝"/>
        <family val="1"/>
        <charset val="128"/>
      </rPr>
      <t>御中</t>
    </r>
    <phoneticPr fontId="2"/>
  </si>
  <si>
    <t>R5.10.1.</t>
    <phoneticPr fontId="2"/>
  </si>
  <si>
    <t>名称・形状</t>
    <phoneticPr fontId="2"/>
  </si>
  <si>
    <t>空調工事一式</t>
    <rPh sb="0" eb="6">
      <t>クウチョウコウジイッシキ</t>
    </rPh>
    <phoneticPr fontId="2"/>
  </si>
  <si>
    <t>撤去作業</t>
    <rPh sb="0" eb="4">
      <t>テッキョサギョウ</t>
    </rPh>
    <phoneticPr fontId="2"/>
  </si>
  <si>
    <t>換気工事一式</t>
    <rPh sb="0" eb="6">
      <t>カンキコウジイッシキ</t>
    </rPh>
    <phoneticPr fontId="2"/>
  </si>
  <si>
    <t>株式会社　海山商事</t>
    <rPh sb="0" eb="4">
      <t>カブシキガイシャ</t>
    </rPh>
    <rPh sb="5" eb="9">
      <t>ウミヤマショウジ</t>
    </rPh>
    <phoneticPr fontId="2"/>
  </si>
  <si>
    <t>23K336</t>
    <phoneticPr fontId="2"/>
  </si>
  <si>
    <t>大基　太郎</t>
    <rPh sb="0" eb="1">
      <t>ダイ</t>
    </rPh>
    <rPh sb="1" eb="2">
      <t>モト</t>
    </rPh>
    <rPh sb="3" eb="5">
      <t>タロウ</t>
    </rPh>
    <phoneticPr fontId="2"/>
  </si>
  <si>
    <t>金額 (税抜）</t>
    <rPh sb="0" eb="2">
      <t>キンガク</t>
    </rPh>
    <rPh sb="4" eb="6">
      <t>ゼイヌ</t>
    </rPh>
    <phoneticPr fontId="2"/>
  </si>
  <si>
    <t>工　　　　　　　　　　　　　期</t>
    <rPh sb="0" eb="1">
      <t>コウ</t>
    </rPh>
    <rPh sb="14" eb="15">
      <t>キ</t>
    </rPh>
    <phoneticPr fontId="2"/>
  </si>
  <si>
    <t>登録番号　：T1234567890123　</t>
    <rPh sb="0" eb="4">
      <t>トウロクバンゴウ</t>
    </rPh>
    <phoneticPr fontId="2"/>
  </si>
  <si>
    <t>担当者チェック</t>
    <rPh sb="0" eb="3">
      <t>タントウシャ</t>
    </rPh>
    <phoneticPr fontId="2"/>
  </si>
  <si>
    <t>（税抜）</t>
    <rPh sb="1" eb="3">
      <t>ゼイヌ</t>
    </rPh>
    <phoneticPr fontId="2"/>
  </si>
  <si>
    <t>納期(施工日または対応工期）</t>
    <rPh sb="0" eb="2">
      <t>ノウキ</t>
    </rPh>
    <rPh sb="3" eb="6">
      <t>セコウビ</t>
    </rPh>
    <rPh sb="9" eb="11">
      <t>タイオウ</t>
    </rPh>
    <rPh sb="11" eb="13">
      <t>コウキ</t>
    </rPh>
    <phoneticPr fontId="2"/>
  </si>
  <si>
    <t>（税抜）</t>
    <phoneticPr fontId="2"/>
  </si>
  <si>
    <t>消費税額</t>
    <phoneticPr fontId="2"/>
  </si>
  <si>
    <t>R5.10/1～R5.12/20</t>
    <phoneticPr fontId="2"/>
  </si>
  <si>
    <t>10/1～11/20</t>
    <phoneticPr fontId="2"/>
  </si>
  <si>
    <t>（適用税率：１０％）</t>
    <rPh sb="1" eb="3">
      <t>テキヨウ</t>
    </rPh>
    <rPh sb="3" eb="5">
      <t>ゼイリツ</t>
    </rPh>
    <phoneticPr fontId="2"/>
  </si>
  <si>
    <t>（適用税率：１０％+端数調整）</t>
    <rPh sb="1" eb="3">
      <t>テキヨウ</t>
    </rPh>
    <rPh sb="3" eb="5">
      <t>ゼイリツ</t>
    </rPh>
    <rPh sb="10" eb="12">
      <t>ハスウ</t>
    </rPh>
    <rPh sb="12" eb="14">
      <t>チョウセイ</t>
    </rPh>
    <phoneticPr fontId="2"/>
  </si>
  <si>
    <t>10/21～11/20</t>
    <phoneticPr fontId="2"/>
  </si>
  <si>
    <t>納期(施工日または対応工期）</t>
    <phoneticPr fontId="2"/>
  </si>
  <si>
    <t>登録番号：</t>
    <rPh sb="0" eb="2">
      <t>トウロク</t>
    </rPh>
    <rPh sb="2" eb="4">
      <t>バンゴウ</t>
    </rPh>
    <phoneticPr fontId="2"/>
  </si>
  <si>
    <t>（適用税率：１０％）</t>
    <phoneticPr fontId="2"/>
  </si>
  <si>
    <t>（適用税率：１０％+端数調整）</t>
    <phoneticPr fontId="2"/>
  </si>
  <si>
    <t>契約工期</t>
    <rPh sb="0" eb="2">
      <t>ケイヤク</t>
    </rPh>
    <rPh sb="2" eb="4">
      <t>コウキ</t>
    </rPh>
    <phoneticPr fontId="2"/>
  </si>
  <si>
    <t>確定工期</t>
    <rPh sb="0" eb="2">
      <t>カクテイ</t>
    </rPh>
    <rPh sb="2" eb="4">
      <t>コウキ</t>
    </rPh>
    <phoneticPr fontId="2"/>
  </si>
  <si>
    <t>契約金額</t>
    <rPh sb="0" eb="2">
      <t>ケイヤク</t>
    </rPh>
    <rPh sb="2" eb="4">
      <t>キンガク</t>
    </rPh>
    <phoneticPr fontId="2"/>
  </si>
  <si>
    <t>確定契約金額</t>
    <rPh sb="0" eb="2">
      <t>カクテイ</t>
    </rPh>
    <rPh sb="2" eb="4">
      <t>ケイヤク</t>
    </rPh>
    <rPh sb="4" eb="6">
      <t>キンガク</t>
    </rPh>
    <phoneticPr fontId="2"/>
  </si>
  <si>
    <t>R5.10/1～R5.12/31</t>
    <phoneticPr fontId="2"/>
  </si>
  <si>
    <t>登録番号　：</t>
    <rPh sb="0" eb="4">
      <t>トウロクバンゴウ</t>
    </rPh>
    <phoneticPr fontId="2"/>
  </si>
  <si>
    <t>＊　網掛け内は現場員記入のこと</t>
    <rPh sb="2" eb="4">
      <t>アミカ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</si>
</sst>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m&quot;月&quot;d&quot;日&quot;;@"/>
    <numFmt numFmtId="178" formatCode="0;\-0;;@"/>
    <numFmt numFmtId="179" formatCode="yyyy&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2"/>
      <name val="ＭＳ Ｐ明朝"/>
      <family val="1"/>
      <charset val="128"/>
    </font>
    <font>
      <sz val="12"/>
      <name val="ＭＳ Ｐゴシック"/>
      <family val="3"/>
      <charset val="128"/>
    </font>
    <font>
      <sz val="24"/>
      <name val="ＭＳ Ｐ明朝"/>
      <family val="1"/>
      <charset val="128"/>
    </font>
    <font>
      <sz val="10"/>
      <name val="ＭＳ Ｐ明朝"/>
      <family val="1"/>
      <charset val="128"/>
    </font>
    <font>
      <b/>
      <sz val="12"/>
      <color indexed="10"/>
      <name val="ＭＳ Ｐ明朝"/>
      <family val="1"/>
      <charset val="128"/>
    </font>
    <font>
      <sz val="16"/>
      <name val="ＭＳ Ｐ明朝"/>
      <family val="1"/>
      <charset val="128"/>
    </font>
    <font>
      <sz val="12"/>
      <color indexed="10"/>
      <name val="ＭＳ Ｐ明朝"/>
      <family val="1"/>
      <charset val="128"/>
    </font>
    <font>
      <sz val="13"/>
      <name val="ＭＳ Ｐ明朝"/>
      <family val="1"/>
      <charset val="128"/>
    </font>
    <font>
      <sz val="13"/>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6"/>
        <bgColor indexed="64"/>
      </patternFill>
    </fill>
    <fill>
      <patternFill patternType="solid">
        <fgColor theme="0"/>
        <bgColor indexed="64"/>
      </patternFill>
    </fill>
    <fill>
      <patternFill patternType="solid">
        <fgColor auto="1"/>
        <bgColor auto="1"/>
      </patternFill>
    </fill>
    <fill>
      <patternFill patternType="solid">
        <fgColor indexed="65"/>
        <bgColor indexed="64"/>
      </patternFill>
    </fill>
    <fill>
      <patternFill patternType="solid">
        <fgColor rgb="FF66FF33"/>
        <bgColor indexed="64"/>
      </patternFill>
    </fill>
    <fill>
      <patternFill patternType="gray125">
        <bgColor theme="0"/>
      </patternFill>
    </fill>
  </fills>
  <borders count="4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double">
        <color indexed="64"/>
      </bottom>
      <diagonal/>
    </border>
    <border>
      <left style="thick">
        <color indexed="64"/>
      </left>
      <right/>
      <top style="thin">
        <color indexed="64"/>
      </top>
      <bottom style="double">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top style="thick">
        <color indexed="64"/>
      </top>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ck">
        <color indexed="64"/>
      </left>
      <right style="medium">
        <color indexed="64"/>
      </right>
      <top/>
      <bottom style="thick">
        <color indexed="64"/>
      </bottom>
      <diagonal/>
    </border>
    <border>
      <left/>
      <right style="thick">
        <color indexed="64"/>
      </right>
      <top/>
      <bottom/>
      <diagonal/>
    </border>
    <border>
      <left style="thin">
        <color indexed="64"/>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3" fillId="0" borderId="0" xfId="0" applyFont="1">
      <alignment vertical="center"/>
    </xf>
    <xf numFmtId="0" fontId="5" fillId="0" borderId="0" xfId="0" applyFont="1" applyAlignment="1"/>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4" xfId="0" applyFont="1" applyBorder="1" applyAlignment="1">
      <alignment horizontal="distributed" vertical="center" justifyLastLine="1"/>
    </xf>
    <xf numFmtId="9" fontId="5" fillId="0" borderId="4" xfId="0" applyNumberFormat="1" applyFont="1" applyBorder="1" applyAlignment="1">
      <alignment horizontal="center" vertical="center"/>
    </xf>
    <xf numFmtId="38" fontId="5" fillId="0" borderId="0" xfId="1" applyFont="1" applyFill="1" applyBorder="1" applyAlignment="1" applyProtection="1">
      <alignment vertical="center"/>
    </xf>
    <xf numFmtId="0" fontId="5" fillId="0" borderId="9" xfId="0" applyFont="1" applyBorder="1">
      <alignment vertical="center"/>
    </xf>
    <xf numFmtId="0" fontId="5" fillId="0" borderId="4" xfId="0" applyFont="1" applyBorder="1">
      <alignment vertical="center"/>
    </xf>
    <xf numFmtId="0" fontId="5" fillId="0" borderId="0" xfId="0" applyFont="1" applyAlignment="1">
      <alignment horizontal="center"/>
    </xf>
    <xf numFmtId="0" fontId="5" fillId="0" borderId="0" xfId="0" applyFont="1" applyAlignment="1">
      <alignment horizontal="left"/>
    </xf>
    <xf numFmtId="38" fontId="5" fillId="0" borderId="8" xfId="1" applyFont="1" applyBorder="1" applyProtection="1">
      <alignment vertical="center"/>
    </xf>
    <xf numFmtId="38" fontId="5" fillId="0" borderId="0" xfId="1" applyFont="1" applyBorder="1" applyAlignment="1" applyProtection="1">
      <alignment vertical="center"/>
    </xf>
    <xf numFmtId="38" fontId="5" fillId="0" borderId="0" xfId="0" applyNumberFormat="1" applyFont="1">
      <alignment vertical="center"/>
    </xf>
    <xf numFmtId="38" fontId="9" fillId="3" borderId="6" xfId="0" applyNumberFormat="1" applyFont="1" applyFill="1" applyBorder="1" applyAlignment="1">
      <alignment horizontal="center" vertical="center"/>
    </xf>
    <xf numFmtId="38" fontId="5" fillId="2" borderId="6" xfId="1" applyFont="1" applyFill="1" applyBorder="1" applyProtection="1">
      <alignment vertical="center"/>
      <protection locked="0"/>
    </xf>
    <xf numFmtId="38" fontId="5" fillId="2" borderId="7" xfId="1" applyFont="1" applyFill="1" applyBorder="1" applyProtection="1">
      <alignment vertical="center"/>
      <protection locked="0"/>
    </xf>
    <xf numFmtId="0" fontId="5" fillId="0" borderId="0" xfId="0" applyFont="1" applyAlignment="1">
      <alignment horizontal="center" shrinkToFit="1"/>
    </xf>
    <xf numFmtId="0" fontId="5" fillId="0" borderId="0" xfId="0" applyFont="1" applyAlignment="1">
      <alignment horizontal="left" shrinkToFit="1"/>
    </xf>
    <xf numFmtId="0" fontId="5" fillId="0" borderId="6" xfId="0" applyFont="1" applyBorder="1" applyAlignment="1">
      <alignment horizontal="center" vertical="center"/>
    </xf>
    <xf numFmtId="0" fontId="5" fillId="0" borderId="0" xfId="0" applyFont="1" applyAlignment="1">
      <alignment shrinkToFit="1"/>
    </xf>
    <xf numFmtId="38" fontId="5" fillId="0" borderId="6" xfId="1" applyFont="1" applyBorder="1" applyAlignment="1" applyProtection="1">
      <alignment vertical="center"/>
    </xf>
    <xf numFmtId="0" fontId="11" fillId="0" borderId="0" xfId="0" applyFont="1">
      <alignment vertical="center"/>
    </xf>
    <xf numFmtId="0" fontId="5" fillId="0" borderId="0" xfId="0" applyFont="1" applyAlignment="1">
      <alignment horizontal="distributed" vertical="center"/>
    </xf>
    <xf numFmtId="0" fontId="5" fillId="0" borderId="5" xfId="0" applyFont="1" applyBorder="1" applyAlignment="1">
      <alignment horizontal="distributed" vertical="center"/>
    </xf>
    <xf numFmtId="9" fontId="5" fillId="0" borderId="5" xfId="0" applyNumberFormat="1" applyFont="1" applyBorder="1" applyAlignment="1">
      <alignment horizontal="distributed" vertical="center"/>
    </xf>
    <xf numFmtId="0" fontId="5" fillId="4" borderId="0" xfId="0" applyFont="1" applyFill="1">
      <alignment vertical="center"/>
    </xf>
    <xf numFmtId="0" fontId="5" fillId="5" borderId="0" xfId="0" applyFont="1" applyFill="1" applyAlignment="1">
      <alignment horizontal="distributed" vertical="center"/>
    </xf>
    <xf numFmtId="0" fontId="6" fillId="5" borderId="0" xfId="0" applyFont="1" applyFill="1" applyAlignment="1">
      <alignment horizontal="distributed" vertical="center"/>
    </xf>
    <xf numFmtId="0" fontId="0" fillId="5" borderId="0" xfId="0" applyFill="1">
      <alignment vertical="center"/>
    </xf>
    <xf numFmtId="0" fontId="5" fillId="6" borderId="0" xfId="0" applyFont="1" applyFill="1">
      <alignment vertical="center"/>
    </xf>
    <xf numFmtId="0" fontId="0" fillId="6" borderId="0" xfId="0" applyFill="1">
      <alignment vertical="center"/>
    </xf>
    <xf numFmtId="38" fontId="5" fillId="0" borderId="5" xfId="1" applyFont="1" applyBorder="1" applyAlignment="1" applyProtection="1">
      <alignment vertical="center"/>
    </xf>
    <xf numFmtId="0" fontId="0" fillId="6" borderId="24" xfId="0" applyFill="1" applyBorder="1">
      <alignment vertical="center"/>
    </xf>
    <xf numFmtId="0" fontId="0" fillId="6" borderId="25" xfId="0" applyFill="1" applyBorder="1">
      <alignment vertical="center"/>
    </xf>
    <xf numFmtId="0" fontId="0" fillId="7" borderId="0" xfId="0" applyFill="1" applyAlignment="1" applyProtection="1">
      <protection locked="0"/>
    </xf>
    <xf numFmtId="0" fontId="5" fillId="7" borderId="0" xfId="0" applyFont="1" applyFill="1" applyAlignment="1" applyProtection="1">
      <alignment shrinkToFit="1"/>
      <protection locked="0"/>
    </xf>
    <xf numFmtId="0" fontId="5" fillId="4" borderId="0" xfId="0" applyFont="1" applyFill="1" applyAlignment="1" applyProtection="1">
      <alignment horizontal="right"/>
      <protection locked="0"/>
    </xf>
    <xf numFmtId="0" fontId="5" fillId="4" borderId="4" xfId="0" applyFont="1" applyFill="1" applyBorder="1" applyAlignment="1">
      <alignment horizontal="distributed" vertical="center" justifyLastLine="1"/>
    </xf>
    <xf numFmtId="9" fontId="5" fillId="4" borderId="4" xfId="0" applyNumberFormat="1" applyFont="1" applyFill="1" applyBorder="1" applyAlignment="1">
      <alignment horizontal="center" vertical="center"/>
    </xf>
    <xf numFmtId="38" fontId="5" fillId="4" borderId="0" xfId="1" applyFont="1" applyFill="1" applyBorder="1" applyAlignment="1" applyProtection="1">
      <alignment vertical="center"/>
    </xf>
    <xf numFmtId="0" fontId="5" fillId="4" borderId="0" xfId="0" applyFont="1" applyFill="1" applyAlignment="1">
      <alignment horizontal="distributed" vertical="center"/>
    </xf>
    <xf numFmtId="9" fontId="5" fillId="4" borderId="5" xfId="0" applyNumberFormat="1" applyFont="1" applyFill="1" applyBorder="1" applyAlignment="1">
      <alignment horizontal="distributed" vertical="center"/>
    </xf>
    <xf numFmtId="38" fontId="5" fillId="0" borderId="6" xfId="0" applyNumberFormat="1" applyFont="1" applyBorder="1">
      <alignment vertical="center"/>
    </xf>
    <xf numFmtId="38" fontId="5" fillId="0" borderId="6" xfId="1" applyFont="1" applyBorder="1" applyProtection="1">
      <alignment vertical="center"/>
    </xf>
    <xf numFmtId="0" fontId="5" fillId="7" borderId="6" xfId="0" applyFont="1" applyFill="1" applyBorder="1">
      <alignment vertical="center"/>
    </xf>
    <xf numFmtId="0" fontId="5" fillId="1" borderId="19" xfId="0" applyFont="1" applyFill="1" applyBorder="1">
      <alignment vertical="center"/>
    </xf>
    <xf numFmtId="0" fontId="3" fillId="5" borderId="0" xfId="0" applyFont="1" applyFill="1">
      <alignment vertical="center"/>
    </xf>
    <xf numFmtId="0" fontId="3" fillId="6" borderId="0" xfId="0" applyFont="1" applyFill="1">
      <alignment vertical="center"/>
    </xf>
    <xf numFmtId="0" fontId="3" fillId="4" borderId="0" xfId="0" applyFont="1" applyFill="1" applyAlignment="1">
      <alignment horizontal="center" vertical="center"/>
    </xf>
    <xf numFmtId="0" fontId="3" fillId="4" borderId="0" xfId="0" applyFont="1" applyFill="1">
      <alignment vertical="center"/>
    </xf>
    <xf numFmtId="178" fontId="12" fillId="4" borderId="3" xfId="1" applyNumberFormat="1" applyFont="1" applyFill="1" applyBorder="1" applyAlignment="1" applyProtection="1">
      <alignment horizontal="center" vertical="center"/>
      <protection locked="0"/>
    </xf>
    <xf numFmtId="178" fontId="5" fillId="4" borderId="3" xfId="1" applyNumberFormat="1" applyFont="1" applyFill="1" applyBorder="1" applyAlignment="1" applyProtection="1">
      <alignment horizontal="center" vertical="center"/>
    </xf>
    <xf numFmtId="0" fontId="3" fillId="6" borderId="24" xfId="0" applyFont="1" applyFill="1" applyBorder="1" applyProtection="1">
      <alignment vertical="center"/>
      <protection locked="0"/>
    </xf>
    <xf numFmtId="38" fontId="5" fillId="0" borderId="6" xfId="1" applyFont="1" applyBorder="1" applyAlignment="1" applyProtection="1">
      <alignment horizontal="center" vertical="center"/>
    </xf>
    <xf numFmtId="0" fontId="5" fillId="0" borderId="12" xfId="0" applyFont="1" applyBorder="1" applyAlignment="1">
      <alignment horizontal="center" vertical="center"/>
    </xf>
    <xf numFmtId="178" fontId="12" fillId="4" borderId="3" xfId="1" applyNumberFormat="1" applyFont="1" applyFill="1" applyBorder="1" applyAlignment="1" applyProtection="1">
      <alignment horizontal="center" vertical="center"/>
    </xf>
    <xf numFmtId="0" fontId="5" fillId="4" borderId="0" xfId="0" applyFont="1" applyFill="1" applyAlignment="1">
      <alignment horizontal="right"/>
    </xf>
    <xf numFmtId="0" fontId="3" fillId="6" borderId="25" xfId="0" applyFont="1" applyFill="1" applyBorder="1">
      <alignment vertical="center"/>
    </xf>
    <xf numFmtId="0" fontId="3" fillId="6" borderId="24" xfId="0" applyFont="1" applyFill="1" applyBorder="1">
      <alignment vertical="center"/>
    </xf>
    <xf numFmtId="0" fontId="5" fillId="7" borderId="6" xfId="0" applyFont="1" applyFill="1" applyBorder="1" applyProtection="1">
      <alignment vertical="center"/>
      <protection locked="0"/>
    </xf>
    <xf numFmtId="38" fontId="5" fillId="7" borderId="6" xfId="1" applyFont="1" applyFill="1" applyBorder="1" applyProtection="1">
      <alignment vertical="center"/>
      <protection locked="0"/>
    </xf>
    <xf numFmtId="38" fontId="5" fillId="7" borderId="7" xfId="1" applyFont="1" applyFill="1" applyBorder="1" applyProtection="1">
      <alignment vertical="center"/>
      <protection locked="0"/>
    </xf>
    <xf numFmtId="56" fontId="5" fillId="7" borderId="12" xfId="0" applyNumberFormat="1" applyFont="1" applyFill="1" applyBorder="1" applyAlignment="1" applyProtection="1">
      <alignment horizontal="center" vertical="center"/>
      <protection locked="0"/>
    </xf>
    <xf numFmtId="38" fontId="5" fillId="7" borderId="6" xfId="1" applyFont="1" applyFill="1" applyBorder="1" applyAlignment="1" applyProtection="1">
      <alignment horizontal="center" vertical="center"/>
      <protection locked="0"/>
    </xf>
    <xf numFmtId="0" fontId="5" fillId="7" borderId="4" xfId="0" applyFont="1" applyFill="1" applyBorder="1" applyAlignment="1" applyProtection="1">
      <alignment vertical="center" shrinkToFit="1"/>
      <protection locked="0"/>
    </xf>
    <xf numFmtId="0" fontId="0" fillId="7" borderId="4" xfId="0" applyFill="1" applyBorder="1" applyAlignment="1">
      <alignment vertical="center" shrinkToFit="1"/>
    </xf>
    <xf numFmtId="0" fontId="0" fillId="7" borderId="10" xfId="0" applyFill="1" applyBorder="1" applyAlignment="1">
      <alignment vertical="center" shrinkToFit="1"/>
    </xf>
    <xf numFmtId="0" fontId="5" fillId="7" borderId="11" xfId="0" applyFont="1" applyFill="1" applyBorder="1" applyAlignment="1" applyProtection="1">
      <alignment vertical="center" shrinkToFit="1"/>
      <protection locked="0"/>
    </xf>
    <xf numFmtId="0" fontId="5" fillId="7" borderId="0" xfId="0" applyFont="1" applyFill="1" applyAlignment="1" applyProtection="1">
      <alignment vertical="center" shrinkToFit="1"/>
      <protection locked="0"/>
    </xf>
    <xf numFmtId="0" fontId="0" fillId="7" borderId="0" xfId="0" applyFill="1" applyAlignment="1" applyProtection="1">
      <alignment vertical="center" shrinkToFit="1"/>
      <protection locked="0"/>
    </xf>
    <xf numFmtId="0" fontId="0" fillId="7" borderId="17" xfId="0" applyFill="1" applyBorder="1" applyAlignment="1" applyProtection="1">
      <alignment vertical="center" shrinkToFit="1"/>
      <protection locked="0"/>
    </xf>
    <xf numFmtId="0" fontId="5" fillId="7" borderId="13" xfId="0" applyFont="1" applyFill="1" applyBorder="1" applyAlignment="1" applyProtection="1">
      <alignment vertical="center" shrinkToFit="1"/>
      <protection locked="0"/>
    </xf>
    <xf numFmtId="0" fontId="5" fillId="7" borderId="5" xfId="0" applyFont="1" applyFill="1" applyBorder="1" applyAlignment="1" applyProtection="1">
      <alignment vertical="center" shrinkToFit="1"/>
      <protection locked="0"/>
    </xf>
    <xf numFmtId="0" fontId="0" fillId="7" borderId="5" xfId="0" applyFill="1" applyBorder="1" applyAlignment="1" applyProtection="1">
      <alignment vertical="center" shrinkToFit="1"/>
      <protection locked="0"/>
    </xf>
    <xf numFmtId="0" fontId="0" fillId="7" borderId="18" xfId="0" applyFill="1" applyBorder="1" applyAlignment="1" applyProtection="1">
      <alignment vertical="center" shrinkToFit="1"/>
      <protection locked="0"/>
    </xf>
    <xf numFmtId="0" fontId="5" fillId="0" borderId="21" xfId="0" applyFont="1" applyBorder="1" applyAlignment="1">
      <alignment horizontal="distributed" vertical="center" justifyLastLine="1"/>
    </xf>
    <xf numFmtId="0" fontId="0" fillId="0" borderId="22" xfId="0" applyBorder="1" applyAlignment="1">
      <alignment horizontal="distributed" vertical="center" justifyLastLine="1"/>
    </xf>
    <xf numFmtId="38" fontId="12" fillId="0" borderId="23" xfId="1" applyFont="1" applyBorder="1" applyAlignment="1" applyProtection="1">
      <alignment horizontal="right" vertical="center"/>
    </xf>
    <xf numFmtId="0" fontId="13" fillId="0" borderId="23" xfId="0" applyFont="1" applyBorder="1" applyAlignment="1">
      <alignment horizontal="right" vertical="center"/>
    </xf>
    <xf numFmtId="0" fontId="5" fillId="0" borderId="2" xfId="0" applyFont="1" applyBorder="1" applyAlignment="1">
      <alignment horizontal="distributed" vertical="center" justifyLastLine="1"/>
    </xf>
    <xf numFmtId="0" fontId="5" fillId="0" borderId="1" xfId="0" applyFont="1" applyBorder="1" applyAlignment="1">
      <alignment horizontal="distributed" vertical="center" justifyLastLine="1"/>
    </xf>
    <xf numFmtId="9" fontId="8" fillId="0" borderId="3" xfId="0" applyNumberFormat="1" applyFont="1" applyBorder="1" applyAlignment="1">
      <alignment horizontal="center" vertical="center" shrinkToFit="1"/>
    </xf>
    <xf numFmtId="0" fontId="0" fillId="0" borderId="6" xfId="0" applyBorder="1" applyAlignment="1">
      <alignment horizontal="center" vertical="center"/>
    </xf>
    <xf numFmtId="9" fontId="5" fillId="0" borderId="2" xfId="0" applyNumberFormat="1" applyFont="1" applyBorder="1" applyAlignment="1">
      <alignment horizontal="center" vertical="center"/>
    </xf>
    <xf numFmtId="0" fontId="0" fillId="0" borderId="1" xfId="0" applyBorder="1">
      <alignment vertical="center"/>
    </xf>
    <xf numFmtId="0" fontId="0" fillId="0" borderId="3" xfId="0" applyBorder="1">
      <alignment vertical="center"/>
    </xf>
    <xf numFmtId="38" fontId="12" fillId="0" borderId="1" xfId="1" applyFont="1" applyBorder="1" applyAlignment="1" applyProtection="1">
      <alignment vertical="center"/>
    </xf>
    <xf numFmtId="0" fontId="13" fillId="0" borderId="1" xfId="0" applyFont="1" applyBorder="1">
      <alignment vertical="center"/>
    </xf>
    <xf numFmtId="0" fontId="3" fillId="1" borderId="30" xfId="0" applyFont="1" applyFill="1" applyBorder="1">
      <alignment vertical="center"/>
    </xf>
    <xf numFmtId="0" fontId="0" fillId="1" borderId="31" xfId="0" applyFill="1" applyBorder="1">
      <alignment vertical="center"/>
    </xf>
    <xf numFmtId="0" fontId="5" fillId="7" borderId="33" xfId="0" applyFont="1" applyFill="1" applyBorder="1" applyAlignment="1" applyProtection="1">
      <alignment horizontal="center" vertical="center" justifyLastLine="1"/>
      <protection locked="0"/>
    </xf>
    <xf numFmtId="0" fontId="5" fillId="7" borderId="1" xfId="0" applyFont="1" applyFill="1" applyBorder="1" applyAlignment="1" applyProtection="1">
      <alignment horizontal="center" vertical="center" justifyLastLine="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6" xfId="0" applyFont="1" applyBorder="1" applyAlignment="1">
      <alignment horizontal="distributed" vertical="center" justifyLastLine="1"/>
    </xf>
    <xf numFmtId="0" fontId="0" fillId="0" borderId="14" xfId="0" applyBorder="1" applyAlignment="1">
      <alignment horizontal="distributed" vertical="center" justifyLastLine="1"/>
    </xf>
    <xf numFmtId="0" fontId="5"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38" fontId="12" fillId="0" borderId="14" xfId="1" applyFont="1" applyBorder="1" applyAlignment="1" applyProtection="1">
      <alignment vertical="center"/>
    </xf>
    <xf numFmtId="0" fontId="13" fillId="0" borderId="14" xfId="0" applyFont="1" applyBorder="1">
      <alignment vertical="center"/>
    </xf>
    <xf numFmtId="0" fontId="5" fillId="0" borderId="12" xfId="0"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9" xfId="0" applyBorder="1" applyAlignment="1">
      <alignment horizontal="distributed" vertical="center" justifyLastLine="1"/>
    </xf>
    <xf numFmtId="9" fontId="8" fillId="0" borderId="10" xfId="0" applyNumberFormat="1" applyFont="1" applyBorder="1" applyAlignment="1">
      <alignment horizontal="center" vertical="center" shrinkToFit="1"/>
    </xf>
    <xf numFmtId="0" fontId="0" fillId="0" borderId="12" xfId="0" applyBorder="1" applyAlignment="1">
      <alignment horizontal="center" vertical="center"/>
    </xf>
    <xf numFmtId="9" fontId="5" fillId="0" borderId="4" xfId="0" applyNumberFormat="1" applyFont="1" applyBorder="1" applyAlignment="1">
      <alignment horizontal="center" vertical="center"/>
    </xf>
    <xf numFmtId="0" fontId="0" fillId="0" borderId="4" xfId="0" applyBorder="1">
      <alignment vertical="center"/>
    </xf>
    <xf numFmtId="0" fontId="0" fillId="0" borderId="10" xfId="0" applyBorder="1">
      <alignment vertical="center"/>
    </xf>
    <xf numFmtId="38" fontId="12" fillId="7" borderId="9" xfId="1" applyFont="1" applyFill="1" applyBorder="1" applyAlignment="1" applyProtection="1">
      <alignment vertical="center"/>
      <protection locked="0"/>
    </xf>
    <xf numFmtId="0" fontId="13" fillId="7" borderId="4" xfId="0" applyFont="1" applyFill="1" applyBorder="1">
      <alignment vertical="center"/>
    </xf>
    <xf numFmtId="0" fontId="3" fillId="0" borderId="34" xfId="0" applyFont="1" applyBorder="1" applyAlignment="1">
      <alignment horizontal="center" vertical="center"/>
    </xf>
    <xf numFmtId="0" fontId="3" fillId="0" borderId="20" xfId="0" applyFont="1" applyBorder="1" applyAlignment="1">
      <alignment horizontal="center" vertical="center"/>
    </xf>
    <xf numFmtId="0" fontId="3" fillId="0" borderId="32" xfId="0" applyFont="1" applyBorder="1" applyAlignment="1">
      <alignment horizontal="distributed" vertical="center" justifyLastLine="1"/>
    </xf>
    <xf numFmtId="0" fontId="0" fillId="0" borderId="27"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5" xfId="0" applyBorder="1" applyAlignment="1">
      <alignment horizontal="distributed" vertical="center" justifyLastLine="1"/>
    </xf>
    <xf numFmtId="0" fontId="3" fillId="0" borderId="27" xfId="0" applyFont="1"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9" fontId="3" fillId="0" borderId="32" xfId="0" applyNumberFormat="1" applyFont="1" applyBorder="1" applyAlignment="1">
      <alignment horizontal="center" vertical="center"/>
    </xf>
    <xf numFmtId="9" fontId="0" fillId="0" borderId="27" xfId="0" applyNumberFormat="1" applyBorder="1" applyAlignment="1">
      <alignment horizontal="center" vertical="center"/>
    </xf>
    <xf numFmtId="9" fontId="0" fillId="0" borderId="13" xfId="0" applyNumberFormat="1" applyBorder="1" applyAlignment="1">
      <alignment horizontal="center" vertical="center"/>
    </xf>
    <xf numFmtId="9" fontId="0" fillId="0" borderId="5" xfId="0" applyNumberFormat="1" applyBorder="1" applyAlignment="1">
      <alignment horizontal="center" vertical="center"/>
    </xf>
    <xf numFmtId="0" fontId="12" fillId="0" borderId="32" xfId="0" applyFont="1" applyBorder="1">
      <alignment vertical="center"/>
    </xf>
    <xf numFmtId="0" fontId="13" fillId="0" borderId="27" xfId="0" applyFont="1" applyBorder="1">
      <alignment vertical="center"/>
    </xf>
    <xf numFmtId="0" fontId="13" fillId="0" borderId="28" xfId="0" applyFont="1" applyBorder="1">
      <alignment vertical="center"/>
    </xf>
    <xf numFmtId="0" fontId="13" fillId="0" borderId="13" xfId="0" applyFont="1" applyBorder="1">
      <alignment vertical="center"/>
    </xf>
    <xf numFmtId="0" fontId="13" fillId="0" borderId="5" xfId="0" applyFont="1" applyBorder="1">
      <alignment vertical="center"/>
    </xf>
    <xf numFmtId="0" fontId="13" fillId="0" borderId="29" xfId="0" applyFont="1" applyBorder="1">
      <alignment vertical="center"/>
    </xf>
    <xf numFmtId="56" fontId="5" fillId="7" borderId="7" xfId="0" applyNumberFormat="1"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0" fillId="7" borderId="7" xfId="0" applyFill="1" applyBorder="1">
      <alignment vertical="center"/>
    </xf>
    <xf numFmtId="9" fontId="5" fillId="7" borderId="7" xfId="0" applyNumberFormat="1" applyFont="1" applyFill="1" applyBorder="1" applyAlignment="1" applyProtection="1">
      <alignment horizontal="center" vertical="center"/>
      <protection locked="0"/>
    </xf>
    <xf numFmtId="9" fontId="0" fillId="7" borderId="7" xfId="0" applyNumberFormat="1" applyFill="1" applyBorder="1">
      <alignment vertical="center"/>
    </xf>
    <xf numFmtId="38" fontId="12" fillId="4" borderId="7" xfId="1" applyFont="1" applyFill="1" applyBorder="1" applyAlignment="1" applyProtection="1">
      <alignment vertical="center"/>
      <protection locked="0"/>
    </xf>
    <xf numFmtId="0" fontId="13" fillId="4" borderId="7" xfId="0" applyFont="1" applyFill="1" applyBorder="1">
      <alignment vertical="center"/>
    </xf>
    <xf numFmtId="0" fontId="13" fillId="4" borderId="16" xfId="0" applyFont="1" applyFill="1" applyBorder="1">
      <alignment vertical="center"/>
    </xf>
    <xf numFmtId="0" fontId="5" fillId="0" borderId="8" xfId="0" applyFont="1" applyBorder="1" applyAlignment="1">
      <alignment horizontal="center" vertical="center"/>
    </xf>
    <xf numFmtId="9" fontId="5" fillId="0" borderId="8" xfId="0" applyNumberFormat="1" applyFont="1" applyBorder="1" applyAlignment="1">
      <alignment horizontal="distributed" vertical="center"/>
    </xf>
    <xf numFmtId="0" fontId="0" fillId="0" borderId="8" xfId="0" applyBorder="1">
      <alignment vertical="center"/>
    </xf>
    <xf numFmtId="38" fontId="12" fillId="0" borderId="8" xfId="1" applyFont="1" applyBorder="1" applyAlignment="1" applyProtection="1">
      <alignment vertical="center"/>
    </xf>
    <xf numFmtId="0" fontId="13" fillId="0" borderId="8" xfId="0" applyFont="1" applyBorder="1">
      <alignment vertical="center"/>
    </xf>
    <xf numFmtId="0" fontId="5" fillId="7" borderId="6" xfId="0" applyFont="1" applyFill="1" applyBorder="1" applyAlignment="1" applyProtection="1">
      <alignment horizontal="center" vertical="center"/>
      <protection locked="0"/>
    </xf>
    <xf numFmtId="0" fontId="0" fillId="7" borderId="6" xfId="0" applyFill="1" applyBorder="1">
      <alignment vertical="center"/>
    </xf>
    <xf numFmtId="9" fontId="5" fillId="7" borderId="6" xfId="0" applyNumberFormat="1" applyFont="1" applyFill="1" applyBorder="1" applyAlignment="1" applyProtection="1">
      <alignment horizontal="center" vertical="center"/>
      <protection locked="0"/>
    </xf>
    <xf numFmtId="9" fontId="0" fillId="7" borderId="6" xfId="0" applyNumberFormat="1" applyFill="1" applyBorder="1">
      <alignment vertical="center"/>
    </xf>
    <xf numFmtId="38" fontId="12" fillId="4" borderId="6" xfId="1" applyFont="1" applyFill="1" applyBorder="1" applyAlignment="1" applyProtection="1">
      <alignment vertical="center"/>
      <protection locked="0"/>
    </xf>
    <xf numFmtId="0" fontId="13" fillId="4" borderId="6" xfId="0" applyFont="1" applyFill="1" applyBorder="1">
      <alignment vertical="center"/>
    </xf>
    <xf numFmtId="0" fontId="13" fillId="4" borderId="2" xfId="0" applyFont="1" applyFill="1" applyBorder="1">
      <alignment vertical="center"/>
    </xf>
    <xf numFmtId="0" fontId="5" fillId="0" borderId="9"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0" fillId="0" borderId="4" xfId="0" applyBorder="1" applyAlignment="1">
      <alignment horizontal="distributed" vertical="center" justifyLastLine="1"/>
    </xf>
    <xf numFmtId="0" fontId="0" fillId="0" borderId="10" xfId="0" applyBorder="1" applyAlignment="1">
      <alignment horizontal="distributed" vertical="center" justifyLastLine="1"/>
    </xf>
    <xf numFmtId="0" fontId="5" fillId="0" borderId="6" xfId="0" applyFont="1" applyBorder="1" applyAlignment="1">
      <alignment horizontal="center" vertical="center"/>
    </xf>
    <xf numFmtId="0" fontId="5" fillId="0" borderId="6" xfId="0" applyFont="1" applyBorder="1" applyAlignment="1">
      <alignment horizontal="distributed" vertical="center"/>
    </xf>
    <xf numFmtId="0" fontId="0" fillId="0" borderId="6" xfId="0" applyBorder="1">
      <alignment vertical="center"/>
    </xf>
    <xf numFmtId="0" fontId="5" fillId="0" borderId="6" xfId="0" applyFont="1" applyBorder="1" applyAlignment="1">
      <alignment horizontal="center" vertical="center" shrinkToFit="1"/>
    </xf>
    <xf numFmtId="0" fontId="0" fillId="0" borderId="2" xfId="0" applyBorder="1">
      <alignment vertical="center"/>
    </xf>
    <xf numFmtId="0" fontId="8" fillId="1" borderId="19" xfId="0" applyFont="1" applyFill="1" applyBorder="1" applyAlignment="1">
      <alignment horizontal="center" vertical="center" wrapText="1"/>
    </xf>
    <xf numFmtId="0" fontId="0" fillId="0" borderId="6" xfId="0" applyBorder="1" applyAlignment="1">
      <alignment horizontal="center" vertical="center" shrinkToFit="1"/>
    </xf>
    <xf numFmtId="0" fontId="5" fillId="4" borderId="2" xfId="0" applyFont="1" applyFill="1" applyBorder="1" applyAlignment="1">
      <alignment horizontal="center" vertical="center" shrinkToFit="1"/>
    </xf>
    <xf numFmtId="0" fontId="0" fillId="4" borderId="1" xfId="0" applyFill="1" applyBorder="1">
      <alignment vertical="center"/>
    </xf>
    <xf numFmtId="178" fontId="0" fillId="4" borderId="1" xfId="0" applyNumberFormat="1" applyFill="1" applyBorder="1">
      <alignment vertical="center"/>
    </xf>
    <xf numFmtId="178" fontId="0" fillId="4" borderId="3" xfId="0" applyNumberFormat="1" applyFill="1" applyBorder="1">
      <alignment vertical="center"/>
    </xf>
    <xf numFmtId="0" fontId="5" fillId="7" borderId="0" xfId="0" applyFont="1" applyFill="1" applyAlignment="1" applyProtection="1">
      <alignment horizontal="center" vertical="center" shrinkToFit="1"/>
      <protection locked="0"/>
    </xf>
    <xf numFmtId="0" fontId="5" fillId="0" borderId="2" xfId="0" applyFont="1" applyBorder="1" applyAlignment="1">
      <alignment horizontal="center" vertical="center" justifyLastLine="1"/>
    </xf>
    <xf numFmtId="0" fontId="5" fillId="0" borderId="1" xfId="0" applyFont="1" applyBorder="1" applyAlignment="1">
      <alignment horizontal="center" vertical="center" justifyLastLine="1"/>
    </xf>
    <xf numFmtId="0" fontId="8" fillId="0" borderId="1" xfId="0" applyFont="1" applyBorder="1" applyAlignment="1">
      <alignment horizontal="center" vertical="center"/>
    </xf>
    <xf numFmtId="0" fontId="8" fillId="0" borderId="3" xfId="0" applyFont="1" applyBorder="1" applyAlignment="1">
      <alignment horizontal="center" vertical="center"/>
    </xf>
    <xf numFmtId="38" fontId="12" fillId="4" borderId="2" xfId="1" applyFont="1" applyFill="1" applyBorder="1" applyAlignment="1" applyProtection="1">
      <alignment horizontal="center" vertical="center"/>
    </xf>
    <xf numFmtId="0" fontId="5" fillId="7" borderId="6" xfId="0" applyFont="1" applyFill="1" applyBorder="1" applyAlignment="1" applyProtection="1">
      <alignment horizontal="center" vertical="center" shrinkToFit="1"/>
      <protection locked="0"/>
    </xf>
    <xf numFmtId="0" fontId="0" fillId="7" borderId="6" xfId="0" applyFill="1" applyBorder="1" applyAlignment="1">
      <alignment vertical="center" shrinkToFit="1"/>
    </xf>
    <xf numFmtId="0" fontId="5" fillId="7" borderId="12" xfId="0" applyFont="1" applyFill="1" applyBorder="1" applyAlignment="1" applyProtection="1">
      <alignment horizontal="center" vertical="center" shrinkToFit="1"/>
      <protection locked="0"/>
    </xf>
    <xf numFmtId="0" fontId="0" fillId="7" borderId="12" xfId="0" applyFill="1" applyBorder="1" applyAlignment="1">
      <alignment vertical="center" shrinkToFit="1"/>
    </xf>
    <xf numFmtId="0" fontId="0" fillId="7" borderId="12" xfId="0" applyFill="1" applyBorder="1">
      <alignment vertical="center"/>
    </xf>
    <xf numFmtId="0" fontId="7" fillId="0" borderId="0" xfId="0" applyFont="1" applyAlignment="1">
      <alignment horizontal="center" vertical="center"/>
    </xf>
    <xf numFmtId="0" fontId="7" fillId="0" borderId="0" xfId="0" applyFont="1">
      <alignment vertical="center"/>
    </xf>
    <xf numFmtId="0" fontId="4" fillId="0" borderId="5" xfId="0" applyFont="1" applyBorder="1" applyAlignment="1">
      <alignment shrinkToFit="1"/>
    </xf>
    <xf numFmtId="0" fontId="0" fillId="0" borderId="5" xfId="0" applyBorder="1" applyAlignment="1">
      <alignment vertical="center" shrinkToFit="1"/>
    </xf>
    <xf numFmtId="0" fontId="5" fillId="0" borderId="0" xfId="0" applyFont="1" applyAlignment="1">
      <alignment horizontal="distributed" vertical="center"/>
    </xf>
    <xf numFmtId="0" fontId="5" fillId="0" borderId="11" xfId="0" applyFont="1" applyBorder="1" applyAlignment="1">
      <alignment vertical="center" shrinkToFit="1"/>
    </xf>
    <xf numFmtId="0" fontId="5" fillId="0" borderId="0" xfId="0" applyFont="1" applyAlignment="1">
      <alignment vertical="center" shrinkToFit="1"/>
    </xf>
    <xf numFmtId="0" fontId="3" fillId="0" borderId="0" xfId="0" applyFont="1" applyAlignment="1">
      <alignment vertical="center" shrinkToFit="1"/>
    </xf>
    <xf numFmtId="0" fontId="3" fillId="0" borderId="17" xfId="0" applyFont="1" applyBorder="1" applyAlignment="1">
      <alignment vertical="center" shrinkToFit="1"/>
    </xf>
    <xf numFmtId="0" fontId="5" fillId="0" borderId="13" xfId="0" applyFont="1" applyBorder="1" applyAlignment="1">
      <alignment vertical="center" shrinkToFit="1"/>
    </xf>
    <xf numFmtId="0" fontId="5" fillId="0" borderId="5" xfId="0" applyFont="1" applyBorder="1" applyAlignment="1">
      <alignment vertical="center" shrinkToFit="1"/>
    </xf>
    <xf numFmtId="0" fontId="3" fillId="0" borderId="5" xfId="0" applyFont="1" applyBorder="1" applyAlignment="1">
      <alignment vertical="center" shrinkToFit="1"/>
    </xf>
    <xf numFmtId="0" fontId="3" fillId="0" borderId="18" xfId="0" applyFont="1" applyBorder="1" applyAlignment="1">
      <alignment vertical="center" shrinkToFit="1"/>
    </xf>
    <xf numFmtId="0" fontId="3" fillId="0" borderId="6" xfId="0" applyFont="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38" fontId="5" fillId="0" borderId="1" xfId="1" applyFont="1" applyBorder="1" applyAlignment="1" applyProtection="1">
      <alignment vertical="center"/>
    </xf>
    <xf numFmtId="0" fontId="5" fillId="0" borderId="4"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1" borderId="31" xfId="0" applyFont="1" applyFill="1" applyBorder="1">
      <alignment vertical="center"/>
    </xf>
    <xf numFmtId="179" fontId="5" fillId="0" borderId="33" xfId="0" applyNumberFormat="1" applyFont="1" applyBorder="1" applyAlignment="1">
      <alignment horizontal="center" vertical="center" justifyLastLine="1"/>
    </xf>
    <xf numFmtId="179" fontId="5" fillId="0" borderId="1" xfId="0" applyNumberFormat="1" applyFont="1" applyBorder="1" applyAlignment="1">
      <alignment horizontal="center" vertical="center" justifyLastLine="1"/>
    </xf>
    <xf numFmtId="0" fontId="3" fillId="0" borderId="14" xfId="0" applyFont="1" applyBorder="1" applyAlignment="1">
      <alignment horizontal="distributed" vertical="center" justifyLastLine="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12" fillId="0" borderId="14" xfId="0" applyFont="1" applyBorder="1">
      <alignment vertical="center"/>
    </xf>
    <xf numFmtId="0" fontId="3" fillId="0" borderId="22" xfId="0" applyFont="1" applyBorder="1" applyAlignment="1">
      <alignment horizontal="distributed" vertical="center" justifyLastLine="1"/>
    </xf>
    <xf numFmtId="0" fontId="12" fillId="0" borderId="23" xfId="0" applyFont="1" applyBorder="1" applyAlignment="1">
      <alignment horizontal="right" vertical="center"/>
    </xf>
    <xf numFmtId="0" fontId="3" fillId="0" borderId="12"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2" xfId="0" applyFont="1" applyBorder="1" applyAlignment="1">
      <alignment horizontal="center" vertical="center"/>
    </xf>
    <xf numFmtId="38" fontId="12" fillId="4" borderId="9" xfId="1" applyFont="1" applyFill="1" applyBorder="1" applyAlignment="1" applyProtection="1">
      <alignment vertical="center"/>
    </xf>
    <xf numFmtId="38" fontId="12" fillId="4" borderId="4" xfId="1" applyFont="1" applyFill="1" applyBorder="1" applyProtection="1">
      <alignment vertical="center"/>
    </xf>
    <xf numFmtId="0" fontId="3" fillId="0" borderId="27"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5" xfId="0" applyFont="1" applyBorder="1" applyAlignment="1">
      <alignment horizontal="center" vertical="center"/>
    </xf>
    <xf numFmtId="9" fontId="3" fillId="0" borderId="27" xfId="0" applyNumberFormat="1" applyFont="1" applyBorder="1" applyAlignment="1">
      <alignment horizontal="center" vertical="center"/>
    </xf>
    <xf numFmtId="9" fontId="3" fillId="0" borderId="13" xfId="0" applyNumberFormat="1" applyFont="1" applyBorder="1" applyAlignment="1">
      <alignment horizontal="center" vertical="center"/>
    </xf>
    <xf numFmtId="9" fontId="3" fillId="0" borderId="5" xfId="0" applyNumberFormat="1" applyFont="1" applyBorder="1" applyAlignment="1">
      <alignment horizontal="center" vertical="center"/>
    </xf>
    <xf numFmtId="38" fontId="12" fillId="0" borderId="32" xfId="1" applyFont="1" applyBorder="1" applyProtection="1">
      <alignment vertical="center"/>
    </xf>
    <xf numFmtId="38" fontId="12" fillId="0" borderId="27" xfId="1" applyFont="1" applyBorder="1" applyProtection="1">
      <alignment vertical="center"/>
    </xf>
    <xf numFmtId="38" fontId="12" fillId="0" borderId="28" xfId="1" applyFont="1" applyBorder="1" applyProtection="1">
      <alignment vertical="center"/>
    </xf>
    <xf numFmtId="38" fontId="12" fillId="0" borderId="13" xfId="1" applyFont="1" applyBorder="1" applyProtection="1">
      <alignment vertical="center"/>
    </xf>
    <xf numFmtId="38" fontId="12" fillId="0" borderId="5" xfId="1" applyFont="1" applyBorder="1" applyProtection="1">
      <alignment vertical="center"/>
    </xf>
    <xf numFmtId="38" fontId="12" fillId="0" borderId="29" xfId="1" applyFont="1" applyBorder="1" applyProtection="1">
      <alignment vertical="center"/>
    </xf>
    <xf numFmtId="179" fontId="5" fillId="4" borderId="7" xfId="0" applyNumberFormat="1" applyFont="1" applyFill="1" applyBorder="1" applyAlignment="1">
      <alignment horizontal="center" vertical="center"/>
    </xf>
    <xf numFmtId="178" fontId="5" fillId="4" borderId="7" xfId="0" applyNumberFormat="1" applyFont="1" applyFill="1" applyBorder="1" applyAlignment="1">
      <alignment horizontal="center" vertical="center"/>
    </xf>
    <xf numFmtId="178" fontId="3" fillId="4" borderId="7" xfId="0" applyNumberFormat="1" applyFont="1" applyFill="1" applyBorder="1">
      <alignment vertical="center"/>
    </xf>
    <xf numFmtId="9" fontId="5" fillId="4" borderId="7" xfId="0" applyNumberFormat="1" applyFont="1" applyFill="1" applyBorder="1" applyAlignment="1">
      <alignment horizontal="center" vertical="center"/>
    </xf>
    <xf numFmtId="9" fontId="3" fillId="4" borderId="7" xfId="0" applyNumberFormat="1" applyFont="1" applyFill="1" applyBorder="1">
      <alignment vertical="center"/>
    </xf>
    <xf numFmtId="38" fontId="5" fillId="4" borderId="7" xfId="1" applyFont="1" applyFill="1" applyBorder="1" applyAlignment="1" applyProtection="1">
      <alignment vertical="center"/>
    </xf>
    <xf numFmtId="0" fontId="3" fillId="4" borderId="7" xfId="0" applyFont="1" applyFill="1" applyBorder="1">
      <alignment vertical="center"/>
    </xf>
    <xf numFmtId="0" fontId="3" fillId="4" borderId="16" xfId="0" applyFont="1" applyFill="1" applyBorder="1">
      <alignment vertical="center"/>
    </xf>
    <xf numFmtId="0" fontId="5" fillId="4" borderId="8" xfId="0" applyFont="1" applyFill="1" applyBorder="1" applyAlignment="1">
      <alignment horizontal="center" vertical="center"/>
    </xf>
    <xf numFmtId="9" fontId="5" fillId="4" borderId="8" xfId="0" applyNumberFormat="1" applyFont="1" applyFill="1" applyBorder="1" applyAlignment="1">
      <alignment horizontal="distributed" vertical="center"/>
    </xf>
    <xf numFmtId="0" fontId="3" fillId="4" borderId="8" xfId="0" applyFont="1" applyFill="1" applyBorder="1">
      <alignment vertical="center"/>
    </xf>
    <xf numFmtId="38" fontId="5" fillId="4" borderId="8" xfId="1" applyFont="1" applyFill="1" applyBorder="1" applyAlignment="1" applyProtection="1">
      <alignment vertical="center"/>
    </xf>
    <xf numFmtId="0" fontId="3" fillId="4" borderId="13" xfId="0" applyFont="1" applyFill="1" applyBorder="1">
      <alignment vertical="center"/>
    </xf>
    <xf numFmtId="179" fontId="5" fillId="4" borderId="6" xfId="0" applyNumberFormat="1" applyFont="1" applyFill="1" applyBorder="1" applyAlignment="1">
      <alignment horizontal="center" vertical="center"/>
    </xf>
    <xf numFmtId="178" fontId="5" fillId="4" borderId="6" xfId="0" applyNumberFormat="1" applyFont="1" applyFill="1" applyBorder="1" applyAlignment="1">
      <alignment horizontal="center" vertical="center"/>
    </xf>
    <xf numFmtId="178" fontId="3" fillId="4" borderId="6" xfId="0" applyNumberFormat="1" applyFont="1" applyFill="1" applyBorder="1">
      <alignment vertical="center"/>
    </xf>
    <xf numFmtId="9" fontId="5" fillId="4" borderId="6" xfId="0" applyNumberFormat="1" applyFont="1" applyFill="1" applyBorder="1" applyAlignment="1">
      <alignment horizontal="center" vertical="center"/>
    </xf>
    <xf numFmtId="9" fontId="3" fillId="4" borderId="6" xfId="0" applyNumberFormat="1" applyFont="1" applyFill="1" applyBorder="1">
      <alignment vertical="center"/>
    </xf>
    <xf numFmtId="38" fontId="5" fillId="4" borderId="6" xfId="1" applyFont="1" applyFill="1" applyBorder="1" applyAlignment="1" applyProtection="1">
      <alignment vertical="center"/>
    </xf>
    <xf numFmtId="0" fontId="3" fillId="4" borderId="6" xfId="0" applyFont="1" applyFill="1" applyBorder="1">
      <alignment vertical="center"/>
    </xf>
    <xf numFmtId="0" fontId="3" fillId="4" borderId="2" xfId="0" applyFont="1" applyFill="1" applyBorder="1">
      <alignment vertical="center"/>
    </xf>
    <xf numFmtId="0" fontId="5" fillId="4" borderId="2" xfId="0" applyFont="1" applyFill="1" applyBorder="1" applyAlignment="1">
      <alignment horizontal="center" vertical="center" justifyLastLine="1"/>
    </xf>
    <xf numFmtId="0" fontId="5" fillId="4" borderId="1" xfId="0" applyFont="1" applyFill="1" applyBorder="1" applyAlignment="1">
      <alignment horizontal="center" vertical="center" justifyLastLine="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38" fontId="5" fillId="4" borderId="2" xfId="1" applyFont="1" applyFill="1" applyBorder="1" applyAlignment="1" applyProtection="1">
      <alignment horizontal="right" vertical="center"/>
    </xf>
    <xf numFmtId="38" fontId="3" fillId="0" borderId="1" xfId="1" applyFont="1" applyBorder="1" applyAlignment="1" applyProtection="1">
      <alignment horizontal="right" vertical="center"/>
    </xf>
    <xf numFmtId="0" fontId="5" fillId="4" borderId="9" xfId="0" applyFont="1" applyFill="1" applyBorder="1" applyAlignment="1">
      <alignment horizontal="distributed" vertical="center" justifyLastLine="1"/>
    </xf>
    <xf numFmtId="0" fontId="5" fillId="4" borderId="4" xfId="0" applyFont="1" applyFill="1" applyBorder="1" applyAlignment="1">
      <alignment horizontal="distributed" vertical="center" justifyLastLine="1"/>
    </xf>
    <xf numFmtId="0" fontId="3" fillId="4" borderId="4" xfId="0" applyFont="1" applyFill="1" applyBorder="1" applyAlignment="1">
      <alignment horizontal="distributed" vertical="center" justifyLastLine="1"/>
    </xf>
    <xf numFmtId="0" fontId="3" fillId="4" borderId="10" xfId="0" applyFont="1" applyFill="1" applyBorder="1" applyAlignment="1">
      <alignment horizontal="distributed" vertical="center" justifyLastLine="1"/>
    </xf>
    <xf numFmtId="0" fontId="5" fillId="4" borderId="6" xfId="0" applyFont="1" applyFill="1" applyBorder="1" applyAlignment="1">
      <alignment horizontal="center" vertical="center"/>
    </xf>
    <xf numFmtId="0" fontId="5" fillId="4" borderId="6" xfId="0" applyFont="1" applyFill="1" applyBorder="1" applyAlignment="1">
      <alignment horizontal="distributed" vertical="center" justifyLastLine="1"/>
    </xf>
    <xf numFmtId="0" fontId="3" fillId="4" borderId="6" xfId="0" applyFont="1" applyFill="1" applyBorder="1" applyAlignment="1">
      <alignment horizontal="distributed" vertical="center" justifyLastLine="1"/>
    </xf>
    <xf numFmtId="0" fontId="5" fillId="4" borderId="6" xfId="0" applyFont="1" applyFill="1" applyBorder="1" applyAlignment="1">
      <alignment horizontal="center" vertical="center" shrinkToFit="1"/>
    </xf>
    <xf numFmtId="0" fontId="3" fillId="4" borderId="2" xfId="0" applyFont="1" applyFill="1" applyBorder="1" applyAlignment="1">
      <alignment horizontal="distributed" vertical="center" justifyLastLine="1"/>
    </xf>
    <xf numFmtId="0" fontId="5" fillId="4" borderId="2" xfId="0" applyFont="1" applyFill="1" applyBorder="1" applyAlignment="1">
      <alignment horizontal="distributed" vertical="center" justifyLastLine="1"/>
    </xf>
    <xf numFmtId="0" fontId="5" fillId="4" borderId="1" xfId="0" applyFont="1" applyFill="1" applyBorder="1" applyAlignment="1">
      <alignment horizontal="distributed" vertical="center" justifyLastLine="1"/>
    </xf>
    <xf numFmtId="178" fontId="5" fillId="4" borderId="6" xfId="0" applyNumberFormat="1" applyFont="1" applyFill="1" applyBorder="1" applyAlignment="1">
      <alignment horizontal="center" vertical="center" shrinkToFit="1"/>
    </xf>
    <xf numFmtId="178" fontId="3" fillId="4" borderId="6" xfId="0" applyNumberFormat="1" applyFont="1" applyFill="1" applyBorder="1" applyAlignment="1">
      <alignment vertical="center" shrinkToFit="1"/>
    </xf>
    <xf numFmtId="178" fontId="5" fillId="4" borderId="0" xfId="0" applyNumberFormat="1" applyFont="1" applyFill="1" applyAlignment="1">
      <alignment vertical="center" shrinkToFit="1"/>
    </xf>
    <xf numFmtId="0" fontId="3" fillId="4" borderId="6" xfId="0" applyFont="1" applyFill="1" applyBorder="1" applyAlignment="1">
      <alignment horizontal="center" vertical="center" shrinkToFit="1"/>
    </xf>
    <xf numFmtId="179" fontId="5" fillId="4" borderId="2" xfId="0" applyNumberFormat="1" applyFont="1" applyFill="1" applyBorder="1" applyAlignment="1">
      <alignment horizontal="center" vertical="center" shrinkToFit="1"/>
    </xf>
    <xf numFmtId="179" fontId="3" fillId="0" borderId="1" xfId="0" applyNumberFormat="1" applyFont="1" applyBorder="1">
      <alignment vertical="center"/>
    </xf>
    <xf numFmtId="178" fontId="3" fillId="4" borderId="1" xfId="0" applyNumberFormat="1" applyFont="1" applyFill="1" applyBorder="1">
      <alignment vertical="center"/>
    </xf>
    <xf numFmtId="178" fontId="3" fillId="0" borderId="3" xfId="0" applyNumberFormat="1" applyFont="1" applyBorder="1">
      <alignment vertical="center"/>
    </xf>
    <xf numFmtId="0" fontId="5" fillId="4" borderId="0" xfId="0" applyFont="1" applyFill="1" applyAlignment="1">
      <alignment horizontal="center" vertical="center" shrinkToFit="1"/>
    </xf>
    <xf numFmtId="0" fontId="5" fillId="7" borderId="4" xfId="0" applyFont="1" applyFill="1" applyBorder="1" applyAlignment="1" applyProtection="1">
      <alignment horizontal="left" vertical="center" shrinkToFit="1"/>
      <protection locked="0"/>
    </xf>
    <xf numFmtId="0" fontId="0" fillId="7" borderId="4" xfId="0" applyFill="1" applyBorder="1" applyAlignment="1" applyProtection="1">
      <alignment horizontal="left" vertical="center" shrinkToFit="1"/>
      <protection locked="0"/>
    </xf>
    <xf numFmtId="0" fontId="0" fillId="7" borderId="10" xfId="0" applyFill="1" applyBorder="1" applyAlignment="1" applyProtection="1">
      <alignment horizontal="left" vertical="center" shrinkToFit="1"/>
      <protection locked="0"/>
    </xf>
    <xf numFmtId="0" fontId="5" fillId="7" borderId="11" xfId="0" applyFont="1" applyFill="1" applyBorder="1" applyAlignment="1" applyProtection="1">
      <alignment horizontal="left" vertical="center" shrinkToFit="1"/>
      <protection locked="0"/>
    </xf>
    <xf numFmtId="0" fontId="5" fillId="7" borderId="0" xfId="0" applyFont="1" applyFill="1" applyAlignment="1" applyProtection="1">
      <alignment horizontal="left" vertical="center" shrinkToFit="1"/>
      <protection locked="0"/>
    </xf>
    <xf numFmtId="0" fontId="0" fillId="7" borderId="0" xfId="0" applyFill="1" applyAlignment="1" applyProtection="1">
      <alignment horizontal="left" vertical="center" shrinkToFit="1"/>
      <protection locked="0"/>
    </xf>
    <xf numFmtId="0" fontId="0" fillId="7" borderId="17" xfId="0" applyFill="1" applyBorder="1" applyAlignment="1" applyProtection="1">
      <alignment horizontal="left" vertical="center" shrinkToFit="1"/>
      <protection locked="0"/>
    </xf>
    <xf numFmtId="0" fontId="5" fillId="7" borderId="13" xfId="0" applyFont="1" applyFill="1" applyBorder="1" applyAlignment="1" applyProtection="1">
      <alignment horizontal="left" vertical="center" shrinkToFit="1"/>
      <protection locked="0"/>
    </xf>
    <xf numFmtId="0" fontId="5" fillId="7" borderId="5" xfId="0" applyFont="1" applyFill="1" applyBorder="1" applyAlignment="1" applyProtection="1">
      <alignment horizontal="left" vertical="center" shrinkToFit="1"/>
      <protection locked="0"/>
    </xf>
    <xf numFmtId="0" fontId="0" fillId="7" borderId="5" xfId="0" applyFill="1" applyBorder="1" applyAlignment="1" applyProtection="1">
      <alignment horizontal="left" vertical="center" shrinkToFit="1"/>
      <protection locked="0"/>
    </xf>
    <xf numFmtId="0" fontId="0" fillId="7" borderId="18" xfId="0" applyFill="1" applyBorder="1" applyAlignment="1" applyProtection="1">
      <alignment horizontal="left" vertical="center" shrinkToFit="1"/>
      <protection locked="0"/>
    </xf>
    <xf numFmtId="0" fontId="4" fillId="0" borderId="5" xfId="0" applyFont="1" applyBorder="1" applyAlignment="1"/>
    <xf numFmtId="0" fontId="3" fillId="0" borderId="5" xfId="0" applyFont="1" applyBorder="1">
      <alignment vertical="center"/>
    </xf>
    <xf numFmtId="176" fontId="5" fillId="0" borderId="0" xfId="0" applyNumberFormat="1" applyFont="1" applyAlignment="1">
      <alignment horizontal="right" shrinkToFit="1"/>
    </xf>
    <xf numFmtId="176" fontId="3" fillId="0" borderId="0" xfId="0" applyNumberFormat="1" applyFont="1">
      <alignment vertical="center"/>
    </xf>
    <xf numFmtId="179" fontId="5" fillId="7" borderId="33" xfId="0" applyNumberFormat="1" applyFont="1" applyFill="1" applyBorder="1" applyAlignment="1" applyProtection="1">
      <alignment horizontal="center" vertical="center" justifyLastLine="1"/>
      <protection locked="0"/>
    </xf>
    <xf numFmtId="179" fontId="5" fillId="7" borderId="1" xfId="0" applyNumberFormat="1" applyFont="1" applyFill="1" applyBorder="1" applyAlignment="1" applyProtection="1">
      <alignment horizontal="center" vertical="center" justifyLastLine="1"/>
      <protection locked="0"/>
    </xf>
    <xf numFmtId="38" fontId="13" fillId="7" borderId="4" xfId="1" applyFont="1" applyFill="1" applyBorder="1" applyProtection="1">
      <alignment vertical="center"/>
      <protection locked="0"/>
    </xf>
    <xf numFmtId="38" fontId="13" fillId="0" borderId="27" xfId="1" applyFont="1" applyBorder="1" applyProtection="1">
      <alignment vertical="center"/>
    </xf>
    <xf numFmtId="38" fontId="13" fillId="0" borderId="28" xfId="1" applyFont="1" applyBorder="1" applyProtection="1">
      <alignment vertical="center"/>
    </xf>
    <xf numFmtId="38" fontId="13" fillId="0" borderId="13" xfId="1" applyFont="1" applyBorder="1" applyProtection="1">
      <alignment vertical="center"/>
    </xf>
    <xf numFmtId="38" fontId="13" fillId="0" borderId="5" xfId="1" applyFont="1" applyBorder="1" applyProtection="1">
      <alignment vertical="center"/>
    </xf>
    <xf numFmtId="38" fontId="13" fillId="0" borderId="29" xfId="1" applyFont="1" applyBorder="1" applyProtection="1">
      <alignment vertical="center"/>
    </xf>
    <xf numFmtId="179" fontId="5" fillId="7" borderId="7" xfId="0" applyNumberFormat="1" applyFont="1" applyFill="1" applyBorder="1" applyAlignment="1" applyProtection="1">
      <alignment horizontal="center" vertical="center"/>
      <protection locked="0"/>
    </xf>
    <xf numFmtId="0" fontId="0" fillId="7" borderId="7" xfId="0" applyFill="1" applyBorder="1" applyProtection="1">
      <alignment vertical="center"/>
      <protection locked="0"/>
    </xf>
    <xf numFmtId="9" fontId="0" fillId="7" borderId="7" xfId="0" applyNumberFormat="1" applyFill="1" applyBorder="1" applyProtection="1">
      <alignment vertical="center"/>
      <protection locked="0"/>
    </xf>
    <xf numFmtId="38" fontId="12" fillId="4" borderId="7" xfId="1" applyFont="1" applyFill="1" applyBorder="1" applyAlignment="1" applyProtection="1">
      <alignment vertical="center"/>
    </xf>
    <xf numFmtId="179" fontId="5" fillId="7" borderId="6" xfId="0" applyNumberFormat="1" applyFont="1" applyFill="1" applyBorder="1" applyAlignment="1" applyProtection="1">
      <alignment horizontal="center" vertical="center"/>
      <protection locked="0"/>
    </xf>
    <xf numFmtId="0" fontId="0" fillId="7" borderId="6" xfId="0" applyFill="1" applyBorder="1" applyProtection="1">
      <alignment vertical="center"/>
      <protection locked="0"/>
    </xf>
    <xf numFmtId="9" fontId="0" fillId="7" borderId="6" xfId="0" applyNumberFormat="1" applyFill="1" applyBorder="1" applyProtection="1">
      <alignment vertical="center"/>
      <protection locked="0"/>
    </xf>
    <xf numFmtId="38" fontId="12" fillId="4" borderId="6" xfId="1" applyFont="1" applyFill="1" applyBorder="1" applyAlignment="1" applyProtection="1">
      <alignment vertical="center"/>
    </xf>
    <xf numFmtId="0" fontId="5" fillId="0" borderId="6"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2" xfId="0" applyBorder="1" applyAlignment="1">
      <alignment horizontal="distributed" vertical="center" justifyLastLine="1"/>
    </xf>
    <xf numFmtId="179" fontId="0" fillId="4" borderId="1" xfId="0" applyNumberFormat="1" applyFill="1" applyBorder="1">
      <alignment vertical="center"/>
    </xf>
    <xf numFmtId="38" fontId="12" fillId="4" borderId="2" xfId="1" applyFont="1" applyFill="1" applyBorder="1" applyAlignment="1" applyProtection="1">
      <alignment horizontal="right" vertical="center"/>
    </xf>
    <xf numFmtId="0" fontId="0" fillId="4" borderId="1" xfId="0" applyFill="1" applyBorder="1" applyAlignment="1">
      <alignment horizontal="right" vertical="center"/>
    </xf>
    <xf numFmtId="0" fontId="0" fillId="7" borderId="6" xfId="0" applyFill="1" applyBorder="1" applyAlignment="1" applyProtection="1">
      <alignment vertical="center" shrinkToFit="1"/>
      <protection locked="0"/>
    </xf>
    <xf numFmtId="0" fontId="0" fillId="7" borderId="12" xfId="0" applyFill="1" applyBorder="1" applyAlignment="1" applyProtection="1">
      <alignment vertical="center" shrinkToFit="1"/>
      <protection locked="0"/>
    </xf>
    <xf numFmtId="0" fontId="0" fillId="7" borderId="12" xfId="0" applyFill="1" applyBorder="1" applyProtection="1">
      <alignment vertical="center"/>
      <protection locked="0"/>
    </xf>
    <xf numFmtId="0" fontId="3" fillId="0" borderId="4" xfId="0" applyFont="1" applyBorder="1" applyAlignment="1">
      <alignment horizontal="center" vertical="center" justifyLastLine="1"/>
    </xf>
    <xf numFmtId="0" fontId="3" fillId="0" borderId="10" xfId="0" applyFont="1" applyBorder="1" applyAlignment="1">
      <alignment horizontal="center" vertical="center" justifyLastLine="1"/>
    </xf>
    <xf numFmtId="0" fontId="5" fillId="4" borderId="6" xfId="0" applyFont="1" applyFill="1" applyBorder="1" applyAlignment="1" applyProtection="1">
      <alignment horizontal="center" vertical="center" shrinkToFit="1"/>
      <protection locked="0"/>
    </xf>
    <xf numFmtId="0" fontId="3" fillId="4" borderId="6" xfId="0" applyFont="1" applyFill="1" applyBorder="1" applyAlignment="1" applyProtection="1">
      <alignment vertical="center" shrinkToFit="1"/>
      <protection locked="0"/>
    </xf>
    <xf numFmtId="0" fontId="3" fillId="4" borderId="6" xfId="0" applyFont="1" applyFill="1" applyBorder="1" applyProtection="1">
      <alignment vertical="center"/>
      <protection locked="0"/>
    </xf>
    <xf numFmtId="178" fontId="5" fillId="4" borderId="0" xfId="0" applyNumberFormat="1" applyFont="1" applyFill="1" applyAlignment="1" applyProtection="1">
      <alignment vertical="center" shrinkToFit="1"/>
      <protection locked="0"/>
    </xf>
    <xf numFmtId="0" fontId="5" fillId="4" borderId="0" xfId="0" applyFont="1" applyFill="1" applyAlignment="1" applyProtection="1">
      <alignment horizontal="left" vertical="center" shrinkToFit="1"/>
      <protection locked="0"/>
    </xf>
    <xf numFmtId="38" fontId="5" fillId="4" borderId="6" xfId="1" applyFont="1" applyFill="1" applyBorder="1" applyAlignment="1" applyProtection="1">
      <alignment horizontal="center" vertical="center"/>
      <protection locked="0"/>
    </xf>
    <xf numFmtId="0" fontId="5" fillId="4" borderId="6" xfId="0" applyFont="1" applyFill="1" applyBorder="1" applyAlignment="1">
      <alignment horizontal="distributed" vertical="center"/>
    </xf>
    <xf numFmtId="177" fontId="5" fillId="4" borderId="6"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9" fontId="5" fillId="4" borderId="6" xfId="0" applyNumberFormat="1" applyFont="1" applyFill="1" applyBorder="1" applyAlignment="1" applyProtection="1">
      <alignment horizontal="center" vertical="center"/>
      <protection locked="0"/>
    </xf>
    <xf numFmtId="9" fontId="3" fillId="4" borderId="6" xfId="0" applyNumberFormat="1" applyFont="1" applyFill="1" applyBorder="1" applyProtection="1">
      <alignment vertical="center"/>
      <protection locked="0"/>
    </xf>
    <xf numFmtId="38" fontId="5" fillId="4" borderId="6" xfId="1" applyFont="1" applyFill="1" applyBorder="1" applyAlignment="1" applyProtection="1">
      <alignment vertical="center"/>
      <protection locked="0"/>
    </xf>
    <xf numFmtId="0" fontId="3" fillId="4" borderId="2" xfId="0" applyFont="1" applyFill="1" applyBorder="1" applyProtection="1">
      <alignment vertical="center"/>
      <protection locked="0"/>
    </xf>
    <xf numFmtId="177" fontId="5" fillId="4" borderId="7" xfId="0" applyNumberFormat="1"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3" fillId="4" borderId="7" xfId="0" applyFont="1" applyFill="1" applyBorder="1" applyProtection="1">
      <alignment vertical="center"/>
      <protection locked="0"/>
    </xf>
    <xf numFmtId="9" fontId="5" fillId="4" borderId="7" xfId="0" applyNumberFormat="1" applyFont="1" applyFill="1" applyBorder="1" applyAlignment="1" applyProtection="1">
      <alignment horizontal="center" vertical="center"/>
      <protection locked="0"/>
    </xf>
    <xf numFmtId="9" fontId="3" fillId="4" borderId="7" xfId="0" applyNumberFormat="1" applyFont="1" applyFill="1" applyBorder="1" applyProtection="1">
      <alignment vertical="center"/>
      <protection locked="0"/>
    </xf>
    <xf numFmtId="38" fontId="5" fillId="4" borderId="7" xfId="1" applyFont="1" applyFill="1" applyBorder="1" applyAlignment="1" applyProtection="1">
      <alignment vertical="center"/>
      <protection locked="0"/>
    </xf>
    <xf numFmtId="0" fontId="3" fillId="4" borderId="16" xfId="0" applyFont="1" applyFill="1" applyBorder="1" applyProtection="1">
      <alignment vertical="center"/>
      <protection locked="0"/>
    </xf>
    <xf numFmtId="9" fontId="5" fillId="4" borderId="8" xfId="0" applyNumberFormat="1" applyFont="1" applyFill="1" applyBorder="1" applyAlignment="1" applyProtection="1">
      <alignment horizontal="distributed" vertical="center"/>
      <protection locked="0"/>
    </xf>
    <xf numFmtId="0" fontId="3" fillId="4" borderId="8" xfId="0" applyFont="1" applyFill="1" applyBorder="1" applyProtection="1">
      <alignment vertical="center"/>
      <protection locked="0"/>
    </xf>
    <xf numFmtId="38" fontId="5" fillId="4" borderId="8" xfId="1" applyFont="1" applyFill="1" applyBorder="1" applyAlignment="1" applyProtection="1">
      <alignment vertical="center"/>
      <protection locked="0"/>
    </xf>
    <xf numFmtId="0" fontId="3" fillId="4" borderId="13" xfId="0" applyFont="1" applyFill="1" applyBorder="1" applyProtection="1">
      <alignment vertical="center"/>
      <protection locked="0"/>
    </xf>
    <xf numFmtId="9" fontId="5" fillId="0" borderId="4" xfId="0" applyNumberFormat="1" applyFont="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10" xfId="0" applyFont="1" applyBorder="1" applyProtection="1">
      <alignment vertical="center"/>
      <protection locked="0"/>
    </xf>
    <xf numFmtId="38" fontId="12" fillId="4" borderId="9" xfId="1" applyFont="1" applyFill="1" applyBorder="1" applyAlignment="1" applyProtection="1">
      <alignment vertical="center"/>
      <protection locked="0"/>
    </xf>
    <xf numFmtId="0" fontId="12" fillId="4" borderId="4" xfId="0" applyFont="1" applyFill="1" applyBorder="1" applyProtection="1">
      <alignment vertical="center"/>
      <protection locked="0"/>
    </xf>
    <xf numFmtId="9" fontId="3" fillId="0" borderId="32" xfId="0" applyNumberFormat="1" applyFont="1" applyBorder="1" applyAlignment="1" applyProtection="1">
      <alignment horizontal="center" vertical="center"/>
      <protection locked="0"/>
    </xf>
    <xf numFmtId="9" fontId="3" fillId="0" borderId="27" xfId="0" applyNumberFormat="1" applyFont="1" applyBorder="1" applyAlignment="1" applyProtection="1">
      <alignment horizontal="center" vertical="center"/>
      <protection locked="0"/>
    </xf>
    <xf numFmtId="9" fontId="3" fillId="0" borderId="13" xfId="0" applyNumberFormat="1"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protection locked="0"/>
    </xf>
    <xf numFmtId="0" fontId="12" fillId="0" borderId="32" xfId="0" applyFont="1" applyBorder="1" applyProtection="1">
      <alignment vertical="center"/>
      <protection locked="0"/>
    </xf>
    <xf numFmtId="0" fontId="12" fillId="0" borderId="27" xfId="0" applyFont="1" applyBorder="1" applyProtection="1">
      <alignment vertical="center"/>
      <protection locked="0"/>
    </xf>
    <xf numFmtId="0" fontId="12" fillId="0" borderId="28" xfId="0" applyFont="1" applyBorder="1" applyProtection="1">
      <alignment vertical="center"/>
      <protection locked="0"/>
    </xf>
    <xf numFmtId="0" fontId="12" fillId="0" borderId="13" xfId="0" applyFont="1" applyBorder="1" applyProtection="1">
      <alignment vertical="center"/>
      <protection locked="0"/>
    </xf>
    <xf numFmtId="0" fontId="12" fillId="0" borderId="5" xfId="0" applyFont="1" applyBorder="1" applyProtection="1">
      <alignment vertical="center"/>
      <protection locked="0"/>
    </xf>
    <xf numFmtId="0" fontId="12" fillId="0" borderId="29" xfId="0" applyFont="1" applyBorder="1" applyProtection="1">
      <alignment vertical="center"/>
      <protection locked="0"/>
    </xf>
    <xf numFmtId="0" fontId="3" fillId="1" borderId="39" xfId="0" applyFont="1" applyFill="1" applyBorder="1">
      <alignment vertical="center"/>
    </xf>
    <xf numFmtId="0" fontId="5" fillId="0" borderId="33" xfId="0" applyFont="1" applyBorder="1" applyAlignment="1" applyProtection="1">
      <alignment horizontal="center" vertical="center" justifyLastLine="1"/>
      <protection locked="0"/>
    </xf>
    <xf numFmtId="0" fontId="5" fillId="0" borderId="1" xfId="0" applyFont="1" applyBorder="1" applyAlignment="1" applyProtection="1">
      <alignment horizontal="center" vertical="center" justifyLastLine="1"/>
      <protection locked="0"/>
    </xf>
    <xf numFmtId="0" fontId="5" fillId="0" borderId="37"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38" fontId="12" fillId="0" borderId="23" xfId="1" applyFont="1" applyBorder="1" applyAlignment="1" applyProtection="1">
      <alignment horizontal="right" vertical="center"/>
      <protection locked="0"/>
    </xf>
    <xf numFmtId="0" fontId="12" fillId="0" borderId="23" xfId="0" applyFont="1" applyBorder="1" applyAlignment="1" applyProtection="1">
      <alignment horizontal="right" vertical="center"/>
      <protection locked="0"/>
    </xf>
    <xf numFmtId="0" fontId="5" fillId="0" borderId="35"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7" xfId="0" applyFont="1" applyBorder="1" applyAlignment="1">
      <alignment horizontal="distributed" vertical="center" justifyLastLine="1"/>
    </xf>
    <xf numFmtId="9" fontId="3" fillId="0" borderId="11" xfId="0" applyNumberFormat="1" applyFont="1" applyBorder="1" applyAlignment="1" applyProtection="1">
      <alignment horizontal="center" vertical="center"/>
      <protection locked="0"/>
    </xf>
    <xf numFmtId="0" fontId="3" fillId="0" borderId="0" xfId="0" applyFont="1" applyProtection="1">
      <alignment vertical="center"/>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3" fillId="0" borderId="37" xfId="0" applyFont="1" applyBorder="1" applyProtection="1">
      <alignment vertical="center"/>
      <protection locked="0"/>
    </xf>
    <xf numFmtId="0" fontId="3" fillId="0" borderId="25" xfId="0" applyFont="1" applyBorder="1" applyProtection="1">
      <alignment vertical="center"/>
      <protection locked="0"/>
    </xf>
    <xf numFmtId="9" fontId="5" fillId="0" borderId="2" xfId="0" applyNumberFormat="1" applyFont="1" applyBorder="1" applyAlignment="1" applyProtection="1">
      <alignment horizontal="center" vertical="center"/>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38" fontId="5" fillId="0" borderId="1" xfId="1" applyFont="1" applyBorder="1" applyAlignment="1" applyProtection="1">
      <alignment vertical="center"/>
      <protection locked="0"/>
    </xf>
    <xf numFmtId="0" fontId="3" fillId="8" borderId="19" xfId="0" applyFont="1" applyFill="1" applyBorder="1" applyAlignment="1">
      <alignment horizontal="center" vertical="center" wrapText="1"/>
    </xf>
    <xf numFmtId="0" fontId="5" fillId="8" borderId="19" xfId="0" applyFont="1" applyFill="1" applyBorder="1">
      <alignment vertical="center"/>
    </xf>
  </cellXfs>
  <cellStyles count="2">
    <cellStyle name="桁区切り" xfId="1" builtinId="6"/>
    <cellStyle name="標準" xfId="0" builtinId="0"/>
  </cellStyles>
  <dxfs count="2">
    <dxf>
      <font>
        <condense val="0"/>
        <extend val="0"/>
        <color indexed="9"/>
      </font>
      <fill>
        <patternFill>
          <bgColor indexed="9"/>
        </patternFill>
      </fill>
    </dxf>
    <dxf>
      <font>
        <condense val="0"/>
        <extend val="0"/>
        <color indexed="9"/>
      </font>
      <fill>
        <patternFill>
          <bgColor indexed="9"/>
        </patternFill>
      </fill>
    </dxf>
  </dxfs>
  <tableStyles count="0" defaultTableStyle="TableStyleMedium2" defaultPivotStyle="PivotStyleLight16"/>
  <colors>
    <mruColors>
      <color rgb="FF66FF33"/>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23</xdr:col>
      <xdr:colOff>180975</xdr:colOff>
      <xdr:row>7</xdr:row>
      <xdr:rowOff>104775</xdr:rowOff>
    </xdr:from>
    <xdr:to>
      <xdr:col>23</xdr:col>
      <xdr:colOff>485775</xdr:colOff>
      <xdr:row>7</xdr:row>
      <xdr:rowOff>390525</xdr:rowOff>
    </xdr:to>
    <xdr:sp macro="" textlink="">
      <xdr:nvSpPr>
        <xdr:cNvPr id="2" name="Oval 1">
          <a:extLst>
            <a:ext uri="{FF2B5EF4-FFF2-40B4-BE49-F238E27FC236}">
              <a16:creationId xmlns:a16="http://schemas.microsoft.com/office/drawing/2014/main" id="{67188029-CA8D-43CE-A0BB-679E2FFEDBF3}"/>
            </a:ext>
          </a:extLst>
        </xdr:cNvPr>
        <xdr:cNvSpPr>
          <a:spLocks noChangeArrowheads="1"/>
        </xdr:cNvSpPr>
      </xdr:nvSpPr>
      <xdr:spPr bwMode="auto">
        <a:xfrm>
          <a:off x="8791575" y="3067050"/>
          <a:ext cx="30480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editAs="oneCell">
    <xdr:from>
      <xdr:col>1</xdr:col>
      <xdr:colOff>9525</xdr:colOff>
      <xdr:row>32</xdr:row>
      <xdr:rowOff>19050</xdr:rowOff>
    </xdr:from>
    <xdr:to>
      <xdr:col>2</xdr:col>
      <xdr:colOff>575983</xdr:colOff>
      <xdr:row>32</xdr:row>
      <xdr:rowOff>781050</xdr:rowOff>
    </xdr:to>
    <xdr:pic>
      <xdr:nvPicPr>
        <xdr:cNvPr id="3" name="Picture 2">
          <a:extLst>
            <a:ext uri="{FF2B5EF4-FFF2-40B4-BE49-F238E27FC236}">
              <a16:creationId xmlns:a16="http://schemas.microsoft.com/office/drawing/2014/main" id="{56B93999-82F2-4081-AAD7-345BDA71D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534775"/>
          <a:ext cx="1823758"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76200</xdr:colOff>
      <xdr:row>32</xdr:row>
      <xdr:rowOff>238125</xdr:rowOff>
    </xdr:from>
    <xdr:to>
      <xdr:col>24</xdr:col>
      <xdr:colOff>1905</xdr:colOff>
      <xdr:row>32</xdr:row>
      <xdr:rowOff>1000125</xdr:rowOff>
    </xdr:to>
    <xdr:sp macro="" textlink="">
      <xdr:nvSpPr>
        <xdr:cNvPr id="4" name="Rectangle 3">
          <a:extLst>
            <a:ext uri="{FF2B5EF4-FFF2-40B4-BE49-F238E27FC236}">
              <a16:creationId xmlns:a16="http://schemas.microsoft.com/office/drawing/2014/main" id="{CD4ED028-4662-444C-890B-1CAA69F6844D}"/>
            </a:ext>
          </a:extLst>
        </xdr:cNvPr>
        <xdr:cNvSpPr>
          <a:spLocks noChangeArrowheads="1"/>
        </xdr:cNvSpPr>
      </xdr:nvSpPr>
      <xdr:spPr bwMode="auto">
        <a:xfrm>
          <a:off x="8686800" y="11753850"/>
          <a:ext cx="582930"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ＭＳ Ｐゴシック"/>
              <a:ea typeface="ＭＳ Ｐゴシック"/>
            </a:rPr>
            <a:t>担当</a:t>
          </a:r>
        </a:p>
      </xdr:txBody>
    </xdr:sp>
    <xdr:clientData/>
  </xdr:twoCellAnchor>
  <xdr:twoCellAnchor editAs="oneCell">
    <xdr:from>
      <xdr:col>16</xdr:col>
      <xdr:colOff>66675</xdr:colOff>
      <xdr:row>32</xdr:row>
      <xdr:rowOff>228600</xdr:rowOff>
    </xdr:from>
    <xdr:to>
      <xdr:col>18</xdr:col>
      <xdr:colOff>200025</xdr:colOff>
      <xdr:row>32</xdr:row>
      <xdr:rowOff>1009650</xdr:rowOff>
    </xdr:to>
    <xdr:sp macro="" textlink="">
      <xdr:nvSpPr>
        <xdr:cNvPr id="5" name="Rectangle 4">
          <a:extLst>
            <a:ext uri="{FF2B5EF4-FFF2-40B4-BE49-F238E27FC236}">
              <a16:creationId xmlns:a16="http://schemas.microsoft.com/office/drawing/2014/main" id="{669E402E-5E6F-4D0D-8949-59EF596B17F2}"/>
            </a:ext>
          </a:extLst>
        </xdr:cNvPr>
        <xdr:cNvSpPr>
          <a:spLocks noChangeArrowheads="1"/>
        </xdr:cNvSpPr>
      </xdr:nvSpPr>
      <xdr:spPr bwMode="auto">
        <a:xfrm>
          <a:off x="6905625" y="11744325"/>
          <a:ext cx="542925"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購買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21</xdr:col>
      <xdr:colOff>38100</xdr:colOff>
      <xdr:row>32</xdr:row>
      <xdr:rowOff>238125</xdr:rowOff>
    </xdr:from>
    <xdr:to>
      <xdr:col>23</xdr:col>
      <xdr:colOff>38099</xdr:colOff>
      <xdr:row>32</xdr:row>
      <xdr:rowOff>1000125</xdr:rowOff>
    </xdr:to>
    <xdr:sp macro="" textlink="">
      <xdr:nvSpPr>
        <xdr:cNvPr id="6" name="Rectangle 5">
          <a:extLst>
            <a:ext uri="{FF2B5EF4-FFF2-40B4-BE49-F238E27FC236}">
              <a16:creationId xmlns:a16="http://schemas.microsoft.com/office/drawing/2014/main" id="{BA365521-4CCE-4D88-BD74-BC2D31A35ECC}"/>
            </a:ext>
          </a:extLst>
        </xdr:cNvPr>
        <xdr:cNvSpPr>
          <a:spLocks noChangeArrowheads="1"/>
        </xdr:cNvSpPr>
      </xdr:nvSpPr>
      <xdr:spPr bwMode="auto">
        <a:xfrm>
          <a:off x="8105775" y="11753850"/>
          <a:ext cx="542924"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担当長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18</xdr:col>
      <xdr:colOff>247650</xdr:colOff>
      <xdr:row>32</xdr:row>
      <xdr:rowOff>228600</xdr:rowOff>
    </xdr:from>
    <xdr:to>
      <xdr:col>20</xdr:col>
      <xdr:colOff>200024</xdr:colOff>
      <xdr:row>32</xdr:row>
      <xdr:rowOff>1009650</xdr:rowOff>
    </xdr:to>
    <xdr:sp macro="" textlink="">
      <xdr:nvSpPr>
        <xdr:cNvPr id="7" name="Rectangle 6">
          <a:extLst>
            <a:ext uri="{FF2B5EF4-FFF2-40B4-BE49-F238E27FC236}">
              <a16:creationId xmlns:a16="http://schemas.microsoft.com/office/drawing/2014/main" id="{10CD7535-2675-41F2-947F-6AC0FB83C912}"/>
            </a:ext>
          </a:extLst>
        </xdr:cNvPr>
        <xdr:cNvSpPr>
          <a:spLocks noChangeArrowheads="1"/>
        </xdr:cNvSpPr>
      </xdr:nvSpPr>
      <xdr:spPr bwMode="auto">
        <a:xfrm>
          <a:off x="7496175" y="11744325"/>
          <a:ext cx="542924"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経理</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66675</xdr:colOff>
      <xdr:row>32</xdr:row>
      <xdr:rowOff>447675</xdr:rowOff>
    </xdr:from>
    <xdr:to>
      <xdr:col>18</xdr:col>
      <xdr:colOff>200025</xdr:colOff>
      <xdr:row>32</xdr:row>
      <xdr:rowOff>447675</xdr:rowOff>
    </xdr:to>
    <xdr:sp macro="" textlink="">
      <xdr:nvSpPr>
        <xdr:cNvPr id="8" name="Line 7">
          <a:extLst>
            <a:ext uri="{FF2B5EF4-FFF2-40B4-BE49-F238E27FC236}">
              <a16:creationId xmlns:a16="http://schemas.microsoft.com/office/drawing/2014/main" id="{7E9033E7-E49F-477E-9A6D-AF75BEAB9CC4}"/>
            </a:ext>
          </a:extLst>
        </xdr:cNvPr>
        <xdr:cNvSpPr>
          <a:spLocks noChangeShapeType="1"/>
        </xdr:cNvSpPr>
      </xdr:nvSpPr>
      <xdr:spPr bwMode="auto">
        <a:xfrm>
          <a:off x="690562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247650</xdr:colOff>
      <xdr:row>32</xdr:row>
      <xdr:rowOff>447675</xdr:rowOff>
    </xdr:from>
    <xdr:to>
      <xdr:col>20</xdr:col>
      <xdr:colOff>200025</xdr:colOff>
      <xdr:row>32</xdr:row>
      <xdr:rowOff>447675</xdr:rowOff>
    </xdr:to>
    <xdr:sp macro="" textlink="">
      <xdr:nvSpPr>
        <xdr:cNvPr id="9" name="Line 8">
          <a:extLst>
            <a:ext uri="{FF2B5EF4-FFF2-40B4-BE49-F238E27FC236}">
              <a16:creationId xmlns:a16="http://schemas.microsoft.com/office/drawing/2014/main" id="{FA1B85D4-4FD1-424F-BED6-5AC9A4947709}"/>
            </a:ext>
          </a:extLst>
        </xdr:cNvPr>
        <xdr:cNvSpPr>
          <a:spLocks noChangeShapeType="1"/>
        </xdr:cNvSpPr>
      </xdr:nvSpPr>
      <xdr:spPr bwMode="auto">
        <a:xfrm>
          <a:off x="749617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38100</xdr:colOff>
      <xdr:row>32</xdr:row>
      <xdr:rowOff>447675</xdr:rowOff>
    </xdr:from>
    <xdr:to>
      <xdr:col>23</xdr:col>
      <xdr:colOff>38100</xdr:colOff>
      <xdr:row>32</xdr:row>
      <xdr:rowOff>447675</xdr:rowOff>
    </xdr:to>
    <xdr:sp macro="" textlink="">
      <xdr:nvSpPr>
        <xdr:cNvPr id="10" name="Line 9">
          <a:extLst>
            <a:ext uri="{FF2B5EF4-FFF2-40B4-BE49-F238E27FC236}">
              <a16:creationId xmlns:a16="http://schemas.microsoft.com/office/drawing/2014/main" id="{BC9A6E45-98FE-4DDD-B118-CCABEA8C1639}"/>
            </a:ext>
          </a:extLst>
        </xdr:cNvPr>
        <xdr:cNvSpPr>
          <a:spLocks noChangeShapeType="1"/>
        </xdr:cNvSpPr>
      </xdr:nvSpPr>
      <xdr:spPr bwMode="auto">
        <a:xfrm>
          <a:off x="810577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32</xdr:row>
      <xdr:rowOff>447675</xdr:rowOff>
    </xdr:from>
    <xdr:to>
      <xdr:col>23</xdr:col>
      <xdr:colOff>619125</xdr:colOff>
      <xdr:row>32</xdr:row>
      <xdr:rowOff>447675</xdr:rowOff>
    </xdr:to>
    <xdr:sp macro="" textlink="">
      <xdr:nvSpPr>
        <xdr:cNvPr id="11" name="Line 10">
          <a:extLst>
            <a:ext uri="{FF2B5EF4-FFF2-40B4-BE49-F238E27FC236}">
              <a16:creationId xmlns:a16="http://schemas.microsoft.com/office/drawing/2014/main" id="{07BB6766-320E-40D9-AA75-A29B134E6813}"/>
            </a:ext>
          </a:extLst>
        </xdr:cNvPr>
        <xdr:cNvSpPr>
          <a:spLocks noChangeShapeType="1"/>
        </xdr:cNvSpPr>
      </xdr:nvSpPr>
      <xdr:spPr bwMode="auto">
        <a:xfrm>
          <a:off x="8686800"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32</xdr:row>
      <xdr:rowOff>504825</xdr:rowOff>
    </xdr:from>
    <xdr:to>
      <xdr:col>4</xdr:col>
      <xdr:colOff>600075</xdr:colOff>
      <xdr:row>32</xdr:row>
      <xdr:rowOff>714375</xdr:rowOff>
    </xdr:to>
    <xdr:sp macro="" textlink="">
      <xdr:nvSpPr>
        <xdr:cNvPr id="12" name="Rectangle 11">
          <a:extLst>
            <a:ext uri="{FF2B5EF4-FFF2-40B4-BE49-F238E27FC236}">
              <a16:creationId xmlns:a16="http://schemas.microsoft.com/office/drawing/2014/main" id="{7DF53268-D324-4433-BB18-7C78775DFCDE}"/>
            </a:ext>
          </a:extLst>
        </xdr:cNvPr>
        <xdr:cNvSpPr>
          <a:spLocks noChangeArrowheads="1"/>
        </xdr:cNvSpPr>
      </xdr:nvSpPr>
      <xdr:spPr bwMode="auto">
        <a:xfrm>
          <a:off x="3362325" y="120205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サービス</a:t>
          </a:r>
        </a:p>
      </xdr:txBody>
    </xdr:sp>
    <xdr:clientData/>
  </xdr:twoCellAnchor>
  <xdr:twoCellAnchor>
    <xdr:from>
      <xdr:col>4</xdr:col>
      <xdr:colOff>66675</xdr:colOff>
      <xdr:row>32</xdr:row>
      <xdr:rowOff>962025</xdr:rowOff>
    </xdr:from>
    <xdr:to>
      <xdr:col>4</xdr:col>
      <xdr:colOff>590550</xdr:colOff>
      <xdr:row>32</xdr:row>
      <xdr:rowOff>1171575</xdr:rowOff>
    </xdr:to>
    <xdr:sp macro="" textlink="">
      <xdr:nvSpPr>
        <xdr:cNvPr id="13" name="Rectangle 12">
          <a:extLst>
            <a:ext uri="{FF2B5EF4-FFF2-40B4-BE49-F238E27FC236}">
              <a16:creationId xmlns:a16="http://schemas.microsoft.com/office/drawing/2014/main" id="{4232BE6F-43A6-4851-BA82-5069F67259F3}"/>
            </a:ext>
          </a:extLst>
        </xdr:cNvPr>
        <xdr:cNvSpPr>
          <a:spLocks noChangeArrowheads="1"/>
        </xdr:cNvSpPr>
      </xdr:nvSpPr>
      <xdr:spPr bwMode="auto">
        <a:xfrm>
          <a:off x="3352800" y="124777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横須賀</a:t>
          </a:r>
        </a:p>
      </xdr:txBody>
    </xdr:sp>
    <xdr:clientData/>
  </xdr:twoCellAnchor>
  <xdr:twoCellAnchor>
    <xdr:from>
      <xdr:col>4</xdr:col>
      <xdr:colOff>85725</xdr:colOff>
      <xdr:row>32</xdr:row>
      <xdr:rowOff>66675</xdr:rowOff>
    </xdr:from>
    <xdr:to>
      <xdr:col>4</xdr:col>
      <xdr:colOff>609600</xdr:colOff>
      <xdr:row>32</xdr:row>
      <xdr:rowOff>276225</xdr:rowOff>
    </xdr:to>
    <xdr:sp macro="" textlink="">
      <xdr:nvSpPr>
        <xdr:cNvPr id="14" name="Rectangle 13">
          <a:extLst>
            <a:ext uri="{FF2B5EF4-FFF2-40B4-BE49-F238E27FC236}">
              <a16:creationId xmlns:a16="http://schemas.microsoft.com/office/drawing/2014/main" id="{397DAA92-1F14-43D8-B2E2-21C521E56863}"/>
            </a:ext>
          </a:extLst>
        </xdr:cNvPr>
        <xdr:cNvSpPr>
          <a:spLocks noChangeArrowheads="1"/>
        </xdr:cNvSpPr>
      </xdr:nvSpPr>
      <xdr:spPr bwMode="auto">
        <a:xfrm>
          <a:off x="3371850" y="1158240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本社</a:t>
          </a:r>
        </a:p>
      </xdr:txBody>
    </xdr:sp>
    <xdr:clientData/>
  </xdr:twoCellAnchor>
  <xdr:twoCellAnchor>
    <xdr:from>
      <xdr:col>5</xdr:col>
      <xdr:colOff>0</xdr:colOff>
      <xdr:row>32</xdr:row>
      <xdr:rowOff>66675</xdr:rowOff>
    </xdr:from>
    <xdr:to>
      <xdr:col>15</xdr:col>
      <xdr:colOff>228600</xdr:colOff>
      <xdr:row>32</xdr:row>
      <xdr:rowOff>209550</xdr:rowOff>
    </xdr:to>
    <xdr:sp macro="" textlink="">
      <xdr:nvSpPr>
        <xdr:cNvPr id="15" name="Rectangle 14">
          <a:extLst>
            <a:ext uri="{FF2B5EF4-FFF2-40B4-BE49-F238E27FC236}">
              <a16:creationId xmlns:a16="http://schemas.microsoft.com/office/drawing/2014/main" id="{5AAF10DF-34DA-4E60-A1E1-F247AF4D4539}"/>
            </a:ext>
          </a:extLst>
        </xdr:cNvPr>
        <xdr:cNvSpPr>
          <a:spLocks noChangeArrowheads="1"/>
        </xdr:cNvSpPr>
      </xdr:nvSpPr>
      <xdr:spPr bwMode="auto">
        <a:xfrm>
          <a:off x="4019550" y="11582400"/>
          <a:ext cx="2695575" cy="1428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192-0045　東京都八王子市大和田町2-19-22</a:t>
          </a:r>
        </a:p>
      </xdr:txBody>
    </xdr:sp>
    <xdr:clientData/>
  </xdr:twoCellAnchor>
  <xdr:twoCellAnchor>
    <xdr:from>
      <xdr:col>5</xdr:col>
      <xdr:colOff>0</xdr:colOff>
      <xdr:row>32</xdr:row>
      <xdr:rowOff>495300</xdr:rowOff>
    </xdr:from>
    <xdr:to>
      <xdr:col>15</xdr:col>
      <xdr:colOff>228600</xdr:colOff>
      <xdr:row>32</xdr:row>
      <xdr:rowOff>676275</xdr:rowOff>
    </xdr:to>
    <xdr:sp macro="" textlink="">
      <xdr:nvSpPr>
        <xdr:cNvPr id="16" name="Rectangle 15">
          <a:extLst>
            <a:ext uri="{FF2B5EF4-FFF2-40B4-BE49-F238E27FC236}">
              <a16:creationId xmlns:a16="http://schemas.microsoft.com/office/drawing/2014/main" id="{314EDB27-AD4F-4EE5-9B89-6EB6780AA7AC}"/>
            </a:ext>
          </a:extLst>
        </xdr:cNvPr>
        <xdr:cNvSpPr>
          <a:spLocks noChangeArrowheads="1"/>
        </xdr:cNvSpPr>
      </xdr:nvSpPr>
      <xdr:spPr bwMode="auto">
        <a:xfrm>
          <a:off x="4019550" y="12011025"/>
          <a:ext cx="2695575"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192-0063　東京都八王子市元横山町1-19-6</a:t>
          </a:r>
        </a:p>
      </xdr:txBody>
    </xdr:sp>
    <xdr:clientData/>
  </xdr:twoCellAnchor>
  <xdr:twoCellAnchor>
    <xdr:from>
      <xdr:col>5</xdr:col>
      <xdr:colOff>0</xdr:colOff>
      <xdr:row>32</xdr:row>
      <xdr:rowOff>914400</xdr:rowOff>
    </xdr:from>
    <xdr:to>
      <xdr:col>15</xdr:col>
      <xdr:colOff>228600</xdr:colOff>
      <xdr:row>32</xdr:row>
      <xdr:rowOff>1066800</xdr:rowOff>
    </xdr:to>
    <xdr:sp macro="" textlink="">
      <xdr:nvSpPr>
        <xdr:cNvPr id="17" name="Rectangle 16">
          <a:extLst>
            <a:ext uri="{FF2B5EF4-FFF2-40B4-BE49-F238E27FC236}">
              <a16:creationId xmlns:a16="http://schemas.microsoft.com/office/drawing/2014/main" id="{B772ADA0-F219-4EC3-BB57-61BC0C663E02}"/>
            </a:ext>
          </a:extLst>
        </xdr:cNvPr>
        <xdr:cNvSpPr>
          <a:spLocks noChangeArrowheads="1"/>
        </xdr:cNvSpPr>
      </xdr:nvSpPr>
      <xdr:spPr bwMode="auto">
        <a:xfrm>
          <a:off x="4019550" y="12430125"/>
          <a:ext cx="2695575" cy="1524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238-0013　神奈川県横須賀市平成町2-14-17</a:t>
          </a:r>
        </a:p>
      </xdr:txBody>
    </xdr:sp>
    <xdr:clientData/>
  </xdr:twoCellAnchor>
  <xdr:twoCellAnchor>
    <xdr:from>
      <xdr:col>4</xdr:col>
      <xdr:colOff>714375</xdr:colOff>
      <xdr:row>32</xdr:row>
      <xdr:rowOff>1066800</xdr:rowOff>
    </xdr:from>
    <xdr:to>
      <xdr:col>15</xdr:col>
      <xdr:colOff>209550</xdr:colOff>
      <xdr:row>32</xdr:row>
      <xdr:rowOff>1200150</xdr:rowOff>
    </xdr:to>
    <xdr:sp macro="" textlink="">
      <xdr:nvSpPr>
        <xdr:cNvPr id="18" name="Rectangle 17">
          <a:extLst>
            <a:ext uri="{FF2B5EF4-FFF2-40B4-BE49-F238E27FC236}">
              <a16:creationId xmlns:a16="http://schemas.microsoft.com/office/drawing/2014/main" id="{E12578A9-4F1B-4BE9-8D4D-8BBF4F9CADE5}"/>
            </a:ext>
          </a:extLst>
        </xdr:cNvPr>
        <xdr:cNvSpPr>
          <a:spLocks noChangeArrowheads="1"/>
        </xdr:cNvSpPr>
      </xdr:nvSpPr>
      <xdr:spPr bwMode="auto">
        <a:xfrm>
          <a:off x="4000500" y="12582525"/>
          <a:ext cx="2695575" cy="13335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　　　　　 　エコフロンティアビル２階</a:t>
          </a:r>
        </a:p>
      </xdr:txBody>
    </xdr:sp>
    <xdr:clientData/>
  </xdr:twoCellAnchor>
  <xdr:twoCellAnchor>
    <xdr:from>
      <xdr:col>5</xdr:col>
      <xdr:colOff>0</xdr:colOff>
      <xdr:row>32</xdr:row>
      <xdr:rowOff>266700</xdr:rowOff>
    </xdr:from>
    <xdr:to>
      <xdr:col>9</xdr:col>
      <xdr:colOff>466725</xdr:colOff>
      <xdr:row>32</xdr:row>
      <xdr:rowOff>447675</xdr:rowOff>
    </xdr:to>
    <xdr:sp macro="" textlink="">
      <xdr:nvSpPr>
        <xdr:cNvPr id="19" name="Rectangle 18">
          <a:extLst>
            <a:ext uri="{FF2B5EF4-FFF2-40B4-BE49-F238E27FC236}">
              <a16:creationId xmlns:a16="http://schemas.microsoft.com/office/drawing/2014/main" id="{D91DC4E6-4BEE-4086-A9B0-DA145EAFC768}"/>
            </a:ext>
          </a:extLst>
        </xdr:cNvPr>
        <xdr:cNvSpPr>
          <a:spLocks noChangeArrowheads="1"/>
        </xdr:cNvSpPr>
      </xdr:nvSpPr>
      <xdr:spPr bwMode="auto">
        <a:xfrm>
          <a:off x="4019550" y="11782425"/>
          <a:ext cx="1200150"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042-644-0160</a:t>
          </a:r>
        </a:p>
      </xdr:txBody>
    </xdr:sp>
    <xdr:clientData/>
  </xdr:twoCellAnchor>
  <xdr:twoCellAnchor>
    <xdr:from>
      <xdr:col>5</xdr:col>
      <xdr:colOff>0</xdr:colOff>
      <xdr:row>32</xdr:row>
      <xdr:rowOff>704850</xdr:rowOff>
    </xdr:from>
    <xdr:to>
      <xdr:col>9</xdr:col>
      <xdr:colOff>447675</xdr:colOff>
      <xdr:row>32</xdr:row>
      <xdr:rowOff>895350</xdr:rowOff>
    </xdr:to>
    <xdr:sp macro="" textlink="">
      <xdr:nvSpPr>
        <xdr:cNvPr id="20" name="Rectangle 19">
          <a:extLst>
            <a:ext uri="{FF2B5EF4-FFF2-40B4-BE49-F238E27FC236}">
              <a16:creationId xmlns:a16="http://schemas.microsoft.com/office/drawing/2014/main" id="{AB5A0ABC-4077-4F49-BA21-FBF368E340AE}"/>
            </a:ext>
          </a:extLst>
        </xdr:cNvPr>
        <xdr:cNvSpPr>
          <a:spLocks noChangeArrowheads="1"/>
        </xdr:cNvSpPr>
      </xdr:nvSpPr>
      <xdr:spPr bwMode="auto">
        <a:xfrm>
          <a:off x="4019550" y="12220575"/>
          <a:ext cx="11811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042-644-0130</a:t>
          </a:r>
        </a:p>
      </xdr:txBody>
    </xdr:sp>
    <xdr:clientData/>
  </xdr:twoCellAnchor>
  <xdr:twoCellAnchor>
    <xdr:from>
      <xdr:col>9</xdr:col>
      <xdr:colOff>571500</xdr:colOff>
      <xdr:row>32</xdr:row>
      <xdr:rowOff>257175</xdr:rowOff>
    </xdr:from>
    <xdr:to>
      <xdr:col>14</xdr:col>
      <xdr:colOff>85725</xdr:colOff>
      <xdr:row>32</xdr:row>
      <xdr:rowOff>419100</xdr:rowOff>
    </xdr:to>
    <xdr:sp macro="" textlink="">
      <xdr:nvSpPr>
        <xdr:cNvPr id="21" name="Rectangle 20">
          <a:extLst>
            <a:ext uri="{FF2B5EF4-FFF2-40B4-BE49-F238E27FC236}">
              <a16:creationId xmlns:a16="http://schemas.microsoft.com/office/drawing/2014/main" id="{BD629F3D-E654-43D5-BF13-1734522AFB4B}"/>
            </a:ext>
          </a:extLst>
        </xdr:cNvPr>
        <xdr:cNvSpPr>
          <a:spLocks noChangeArrowheads="1"/>
        </xdr:cNvSpPr>
      </xdr:nvSpPr>
      <xdr:spPr bwMode="auto">
        <a:xfrm>
          <a:off x="5324475" y="11772900"/>
          <a:ext cx="11525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042-646-6439</a:t>
          </a:r>
        </a:p>
      </xdr:txBody>
    </xdr:sp>
    <xdr:clientData/>
  </xdr:twoCellAnchor>
  <xdr:twoCellAnchor>
    <xdr:from>
      <xdr:col>5</xdr:col>
      <xdr:colOff>0</xdr:colOff>
      <xdr:row>32</xdr:row>
      <xdr:rowOff>1228725</xdr:rowOff>
    </xdr:from>
    <xdr:to>
      <xdr:col>9</xdr:col>
      <xdr:colOff>533400</xdr:colOff>
      <xdr:row>32</xdr:row>
      <xdr:rowOff>1390650</xdr:rowOff>
    </xdr:to>
    <xdr:sp macro="" textlink="">
      <xdr:nvSpPr>
        <xdr:cNvPr id="22" name="Rectangle 21">
          <a:extLst>
            <a:ext uri="{FF2B5EF4-FFF2-40B4-BE49-F238E27FC236}">
              <a16:creationId xmlns:a16="http://schemas.microsoft.com/office/drawing/2014/main" id="{C464B6F9-0838-4A3B-9386-D89D5E643440}"/>
            </a:ext>
          </a:extLst>
        </xdr:cNvPr>
        <xdr:cNvSpPr>
          <a:spLocks noChangeArrowheads="1"/>
        </xdr:cNvSpPr>
      </xdr:nvSpPr>
      <xdr:spPr bwMode="auto">
        <a:xfrm>
          <a:off x="4019550" y="12744450"/>
          <a:ext cx="12668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046-826-4824</a:t>
          </a:r>
        </a:p>
      </xdr:txBody>
    </xdr:sp>
    <xdr:clientData/>
  </xdr:twoCellAnchor>
  <xdr:twoCellAnchor>
    <xdr:from>
      <xdr:col>9</xdr:col>
      <xdr:colOff>571500</xdr:colOff>
      <xdr:row>32</xdr:row>
      <xdr:rowOff>704850</xdr:rowOff>
    </xdr:from>
    <xdr:to>
      <xdr:col>15</xdr:col>
      <xdr:colOff>95250</xdr:colOff>
      <xdr:row>32</xdr:row>
      <xdr:rowOff>895350</xdr:rowOff>
    </xdr:to>
    <xdr:sp macro="" textlink="">
      <xdr:nvSpPr>
        <xdr:cNvPr id="23" name="Rectangle 22">
          <a:extLst>
            <a:ext uri="{FF2B5EF4-FFF2-40B4-BE49-F238E27FC236}">
              <a16:creationId xmlns:a16="http://schemas.microsoft.com/office/drawing/2014/main" id="{D0C98B78-3D95-444C-AE2E-EAC1E42B3C74}"/>
            </a:ext>
          </a:extLst>
        </xdr:cNvPr>
        <xdr:cNvSpPr>
          <a:spLocks noChangeArrowheads="1"/>
        </xdr:cNvSpPr>
      </xdr:nvSpPr>
      <xdr:spPr bwMode="auto">
        <a:xfrm>
          <a:off x="5324475" y="12220575"/>
          <a:ext cx="12573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042-644-9560</a:t>
          </a:r>
        </a:p>
      </xdr:txBody>
    </xdr:sp>
    <xdr:clientData/>
  </xdr:twoCellAnchor>
  <xdr:twoCellAnchor>
    <xdr:from>
      <xdr:col>9</xdr:col>
      <xdr:colOff>571500</xdr:colOff>
      <xdr:row>32</xdr:row>
      <xdr:rowOff>1228725</xdr:rowOff>
    </xdr:from>
    <xdr:to>
      <xdr:col>15</xdr:col>
      <xdr:colOff>38100</xdr:colOff>
      <xdr:row>32</xdr:row>
      <xdr:rowOff>1390650</xdr:rowOff>
    </xdr:to>
    <xdr:sp macro="" textlink="">
      <xdr:nvSpPr>
        <xdr:cNvPr id="24" name="Rectangle 23">
          <a:extLst>
            <a:ext uri="{FF2B5EF4-FFF2-40B4-BE49-F238E27FC236}">
              <a16:creationId xmlns:a16="http://schemas.microsoft.com/office/drawing/2014/main" id="{71D058C8-B879-4932-902F-55F143908224}"/>
            </a:ext>
          </a:extLst>
        </xdr:cNvPr>
        <xdr:cNvSpPr>
          <a:spLocks noChangeArrowheads="1"/>
        </xdr:cNvSpPr>
      </xdr:nvSpPr>
      <xdr:spPr bwMode="auto">
        <a:xfrm>
          <a:off x="5324475" y="12744450"/>
          <a:ext cx="1200150"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046-826-4825</a:t>
          </a:r>
        </a:p>
      </xdr:txBody>
    </xdr:sp>
    <xdr:clientData/>
  </xdr:twoCellAnchor>
  <xdr:twoCellAnchor>
    <xdr:from>
      <xdr:col>25</xdr:col>
      <xdr:colOff>446635</xdr:colOff>
      <xdr:row>0</xdr:row>
      <xdr:rowOff>68035</xdr:rowOff>
    </xdr:from>
    <xdr:to>
      <xdr:col>26</xdr:col>
      <xdr:colOff>1605643</xdr:colOff>
      <xdr:row>1</xdr:row>
      <xdr:rowOff>40821</xdr:rowOff>
    </xdr:to>
    <xdr:sp macro="" textlink="">
      <xdr:nvSpPr>
        <xdr:cNvPr id="48" name="吹き出し: 四角形 47">
          <a:extLst>
            <a:ext uri="{FF2B5EF4-FFF2-40B4-BE49-F238E27FC236}">
              <a16:creationId xmlns:a16="http://schemas.microsoft.com/office/drawing/2014/main" id="{A4921676-3945-8458-73F7-43CE3DCD490B}"/>
            </a:ext>
          </a:extLst>
        </xdr:cNvPr>
        <xdr:cNvSpPr/>
      </xdr:nvSpPr>
      <xdr:spPr bwMode="auto">
        <a:xfrm>
          <a:off x="9889992" y="68035"/>
          <a:ext cx="2968758" cy="625929"/>
        </a:xfrm>
        <a:prstGeom prst="wedgeRectCallout">
          <a:avLst>
            <a:gd name="adj1" fmla="val -94481"/>
            <a:gd name="adj2" fmla="val 10468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1400" baseline="0"/>
            <a:t>①　請求日：請求書の提出日</a:t>
          </a:r>
        </a:p>
      </xdr:txBody>
    </xdr:sp>
    <xdr:clientData/>
  </xdr:twoCellAnchor>
  <xdr:twoCellAnchor>
    <xdr:from>
      <xdr:col>25</xdr:col>
      <xdr:colOff>1075765</xdr:colOff>
      <xdr:row>3</xdr:row>
      <xdr:rowOff>123265</xdr:rowOff>
    </xdr:from>
    <xdr:to>
      <xdr:col>27</xdr:col>
      <xdr:colOff>324971</xdr:colOff>
      <xdr:row>6</xdr:row>
      <xdr:rowOff>56029</xdr:rowOff>
    </xdr:to>
    <xdr:sp macro="" textlink="">
      <xdr:nvSpPr>
        <xdr:cNvPr id="49" name="吹き出し: 四角形 48">
          <a:extLst>
            <a:ext uri="{FF2B5EF4-FFF2-40B4-BE49-F238E27FC236}">
              <a16:creationId xmlns:a16="http://schemas.microsoft.com/office/drawing/2014/main" id="{F09155E9-AFA4-7909-D5DB-8F1453E5999D}"/>
            </a:ext>
          </a:extLst>
        </xdr:cNvPr>
        <xdr:cNvSpPr/>
      </xdr:nvSpPr>
      <xdr:spPr bwMode="auto">
        <a:xfrm>
          <a:off x="10499912" y="1613647"/>
          <a:ext cx="2689412" cy="1008529"/>
        </a:xfrm>
        <a:prstGeom prst="wedgeRectCallout">
          <a:avLst>
            <a:gd name="adj1" fmla="val -115000"/>
            <a:gd name="adj2" fmla="val 1401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1400"/>
            <a:t>②　適格請求書発行事業者登録番号を入力してください。</a:t>
          </a:r>
          <a:endParaRPr kumimoji="1" lang="en-US" altLang="ja-JP" sz="1400"/>
        </a:p>
        <a:p>
          <a:pPr algn="l"/>
          <a:endParaRPr kumimoji="1" lang="ja-JP" altLang="en-US" sz="1100"/>
        </a:p>
      </xdr:txBody>
    </xdr:sp>
    <xdr:clientData/>
  </xdr:twoCellAnchor>
  <xdr:twoCellAnchor>
    <xdr:from>
      <xdr:col>27</xdr:col>
      <xdr:colOff>476249</xdr:colOff>
      <xdr:row>0</xdr:row>
      <xdr:rowOff>235324</xdr:rowOff>
    </xdr:from>
    <xdr:to>
      <xdr:col>33</xdr:col>
      <xdr:colOff>571499</xdr:colOff>
      <xdr:row>5</xdr:row>
      <xdr:rowOff>40821</xdr:rowOff>
    </xdr:to>
    <xdr:sp macro="" textlink="">
      <xdr:nvSpPr>
        <xdr:cNvPr id="50" name="吹き出し: 四角形 49">
          <a:extLst>
            <a:ext uri="{FF2B5EF4-FFF2-40B4-BE49-F238E27FC236}">
              <a16:creationId xmlns:a16="http://schemas.microsoft.com/office/drawing/2014/main" id="{E8186803-77E2-40B8-83E1-5F240122AE97}"/>
            </a:ext>
          </a:extLst>
        </xdr:cNvPr>
        <xdr:cNvSpPr/>
      </xdr:nvSpPr>
      <xdr:spPr bwMode="auto">
        <a:xfrm>
          <a:off x="13362213" y="235324"/>
          <a:ext cx="4177393" cy="1955426"/>
        </a:xfrm>
        <a:prstGeom prst="wedgeRectCallout">
          <a:avLst>
            <a:gd name="adj1" fmla="val -100212"/>
            <a:gd name="adj2" fmla="val 10327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1400" baseline="0"/>
            <a:t>③、④　工期及び契約金額：請求書提出前に大基担当者と打ち合わせて、日付、金額を入力してください。契約金額及び工期については、出来高請求の途中で変更が可能です。確定工期、確定金額を入力すると変更されるのと共に星マークが表示されます。</a:t>
          </a:r>
          <a:endParaRPr kumimoji="1" lang="en-US" altLang="ja-JP" sz="1400" baseline="0"/>
        </a:p>
      </xdr:txBody>
    </xdr:sp>
    <xdr:clientData/>
  </xdr:twoCellAnchor>
  <xdr:twoCellAnchor>
    <xdr:from>
      <xdr:col>26</xdr:col>
      <xdr:colOff>817229</xdr:colOff>
      <xdr:row>11</xdr:row>
      <xdr:rowOff>100853</xdr:rowOff>
    </xdr:from>
    <xdr:to>
      <xdr:col>30</xdr:col>
      <xdr:colOff>231321</xdr:colOff>
      <xdr:row>15</xdr:row>
      <xdr:rowOff>380999</xdr:rowOff>
    </xdr:to>
    <xdr:sp macro="" textlink="">
      <xdr:nvSpPr>
        <xdr:cNvPr id="51" name="吹き出し: 四角形 50">
          <a:extLst>
            <a:ext uri="{FF2B5EF4-FFF2-40B4-BE49-F238E27FC236}">
              <a16:creationId xmlns:a16="http://schemas.microsoft.com/office/drawing/2014/main" id="{1134C76C-4F45-4F60-83D9-33EBE96731AE}"/>
            </a:ext>
          </a:extLst>
        </xdr:cNvPr>
        <xdr:cNvSpPr/>
      </xdr:nvSpPr>
      <xdr:spPr bwMode="auto">
        <a:xfrm>
          <a:off x="12070336" y="4632032"/>
          <a:ext cx="3088021" cy="1082967"/>
        </a:xfrm>
        <a:prstGeom prst="wedgeRectCallout">
          <a:avLst>
            <a:gd name="adj1" fmla="val -361424"/>
            <a:gd name="adj2" fmla="val -226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1400"/>
            <a:t>⑤　納期：出来高に対応する施工日または、工期の初日から当該締日の末日または工期の終了日</a:t>
          </a:r>
        </a:p>
      </xdr:txBody>
    </xdr:sp>
    <xdr:clientData/>
  </xdr:twoCellAnchor>
  <xdr:twoCellAnchor>
    <xdr:from>
      <xdr:col>29</xdr:col>
      <xdr:colOff>394607</xdr:colOff>
      <xdr:row>20</xdr:row>
      <xdr:rowOff>54428</xdr:rowOff>
    </xdr:from>
    <xdr:to>
      <xdr:col>33</xdr:col>
      <xdr:colOff>349785</xdr:colOff>
      <xdr:row>23</xdr:row>
      <xdr:rowOff>258536</xdr:rowOff>
    </xdr:to>
    <xdr:sp macro="" textlink="">
      <xdr:nvSpPr>
        <xdr:cNvPr id="56" name="吹き出し: 四角形 55">
          <a:extLst>
            <a:ext uri="{FF2B5EF4-FFF2-40B4-BE49-F238E27FC236}">
              <a16:creationId xmlns:a16="http://schemas.microsoft.com/office/drawing/2014/main" id="{6C6461B6-DB9F-43DD-A167-3A216072CBA0}"/>
            </a:ext>
          </a:extLst>
        </xdr:cNvPr>
        <xdr:cNvSpPr/>
      </xdr:nvSpPr>
      <xdr:spPr bwMode="auto">
        <a:xfrm>
          <a:off x="14641286" y="7062107"/>
          <a:ext cx="2676606" cy="1333500"/>
        </a:xfrm>
        <a:prstGeom prst="wedgeRectCallout">
          <a:avLst>
            <a:gd name="adj1" fmla="val -506782"/>
            <a:gd name="adj2" fmla="val -1265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0" i="0" u="none" strike="noStrike" kern="0" cap="none" spc="0" normalizeH="0" baseline="0" noProof="0">
              <a:ln>
                <a:noFill/>
              </a:ln>
              <a:solidFill>
                <a:sysClr val="windowText" lastClr="000000"/>
              </a:solidFill>
              <a:effectLst/>
              <a:uLnTx/>
              <a:uFillTx/>
            </a:rPr>
            <a:t>⑥　納期：今回請求金額に対応する</a:t>
          </a:r>
          <a:r>
            <a:rPr kumimoji="1" lang="ja-JP" altLang="ja-JP" sz="1400">
              <a:effectLst/>
              <a:latin typeface="+mn-lt"/>
              <a:ea typeface="+mn-ea"/>
              <a:cs typeface="+mn-cs"/>
            </a:rPr>
            <a:t>施工日または、工期の初日から当該締日の末日または工期の終了日</a:t>
          </a:r>
          <a:endParaRPr kumimoji="1" lang="ja-JP" altLang="en-US" sz="1400" b="0" i="0" u="none" strike="noStrike" kern="0" cap="none" spc="0" normalizeH="0" baseline="0" noProof="0">
            <a:ln>
              <a:noFill/>
            </a:ln>
            <a:solidFill>
              <a:sysClr val="windowText" lastClr="000000"/>
            </a:solidFill>
            <a:effectLst/>
            <a:uLnTx/>
            <a:uFillTx/>
          </a:endParaRPr>
        </a:p>
      </xdr:txBody>
    </xdr:sp>
    <xdr:clientData/>
  </xdr:twoCellAnchor>
  <xdr:twoCellAnchor>
    <xdr:from>
      <xdr:col>29</xdr:col>
      <xdr:colOff>421821</xdr:colOff>
      <xdr:row>6</xdr:row>
      <xdr:rowOff>340178</xdr:rowOff>
    </xdr:from>
    <xdr:to>
      <xdr:col>33</xdr:col>
      <xdr:colOff>376999</xdr:colOff>
      <xdr:row>9</xdr:row>
      <xdr:rowOff>312163</xdr:rowOff>
    </xdr:to>
    <xdr:sp macro="" textlink="">
      <xdr:nvSpPr>
        <xdr:cNvPr id="57" name="吹き出し: 四角形 56">
          <a:extLst>
            <a:ext uri="{FF2B5EF4-FFF2-40B4-BE49-F238E27FC236}">
              <a16:creationId xmlns:a16="http://schemas.microsoft.com/office/drawing/2014/main" id="{6E31A0A5-1785-4EA4-AA49-6BE877AA138C}"/>
            </a:ext>
          </a:extLst>
        </xdr:cNvPr>
        <xdr:cNvSpPr/>
      </xdr:nvSpPr>
      <xdr:spPr bwMode="auto">
        <a:xfrm>
          <a:off x="14668500" y="2898321"/>
          <a:ext cx="2676606" cy="1196628"/>
        </a:xfrm>
        <a:prstGeom prst="wedgeRectCallout">
          <a:avLst>
            <a:gd name="adj1" fmla="val -342577"/>
            <a:gd name="adj2" fmla="val 16735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0" i="0" u="none" strike="noStrike" kern="0" cap="none" spc="0" normalizeH="0" baseline="0" noProof="0">
              <a:ln>
                <a:noFill/>
              </a:ln>
              <a:solidFill>
                <a:sysClr val="windowText" lastClr="000000"/>
              </a:solidFill>
              <a:effectLst/>
              <a:uLnTx/>
              <a:uFillTx/>
            </a:rPr>
            <a:t>⑦　％：当該締め日での出来高割合　＊この割合から金額を算出します。</a:t>
          </a:r>
          <a:endParaRPr kumimoji="1" lang="en-US" altLang="ja-JP" sz="14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29</xdr:col>
      <xdr:colOff>204106</xdr:colOff>
      <xdr:row>24</xdr:row>
      <xdr:rowOff>435428</xdr:rowOff>
    </xdr:from>
    <xdr:to>
      <xdr:col>33</xdr:col>
      <xdr:colOff>421821</xdr:colOff>
      <xdr:row>30</xdr:row>
      <xdr:rowOff>217714</xdr:rowOff>
    </xdr:to>
    <xdr:sp macro="" textlink="">
      <xdr:nvSpPr>
        <xdr:cNvPr id="58" name="吹き出し: 四角形 57">
          <a:extLst>
            <a:ext uri="{FF2B5EF4-FFF2-40B4-BE49-F238E27FC236}">
              <a16:creationId xmlns:a16="http://schemas.microsoft.com/office/drawing/2014/main" id="{315D1BAC-18C5-4709-9974-4524F0EE7CAA}"/>
            </a:ext>
          </a:extLst>
        </xdr:cNvPr>
        <xdr:cNvSpPr/>
      </xdr:nvSpPr>
      <xdr:spPr bwMode="auto">
        <a:xfrm>
          <a:off x="14450785" y="9293678"/>
          <a:ext cx="2939143" cy="1877786"/>
        </a:xfrm>
        <a:prstGeom prst="wedgeRectCallout">
          <a:avLst>
            <a:gd name="adj1" fmla="val -90742"/>
            <a:gd name="adj2" fmla="val -10714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0" i="0" u="none" strike="noStrike" kern="0" cap="none" spc="0" normalizeH="0" baseline="0" noProof="0">
              <a:ln>
                <a:noFill/>
              </a:ln>
              <a:solidFill>
                <a:sysClr val="windowText" lastClr="000000"/>
              </a:solidFill>
              <a:effectLst/>
              <a:uLnTx/>
              <a:uFillTx/>
            </a:rPr>
            <a:t>⑨　端数調整：出来高請求が複数回ある場合に、契約金額に対する消費税額と出来高請求の累計消費税額に誤差が生じた場合の調整項目</a:t>
          </a:r>
        </a:p>
      </xdr:txBody>
    </xdr:sp>
    <xdr:clientData/>
  </xdr:twoCellAnchor>
  <xdr:twoCellAnchor>
    <xdr:from>
      <xdr:col>15</xdr:col>
      <xdr:colOff>312965</xdr:colOff>
      <xdr:row>0</xdr:row>
      <xdr:rowOff>476249</xdr:rowOff>
    </xdr:from>
    <xdr:to>
      <xdr:col>17</xdr:col>
      <xdr:colOff>190500</xdr:colOff>
      <xdr:row>1</xdr:row>
      <xdr:rowOff>95249</xdr:rowOff>
    </xdr:to>
    <xdr:sp macro="" textlink="">
      <xdr:nvSpPr>
        <xdr:cNvPr id="60" name="十角形 59">
          <a:extLst>
            <a:ext uri="{FF2B5EF4-FFF2-40B4-BE49-F238E27FC236}">
              <a16:creationId xmlns:a16="http://schemas.microsoft.com/office/drawing/2014/main" id="{CDA37009-4640-C36B-A8C4-7D24064F07AF}"/>
            </a:ext>
          </a:extLst>
        </xdr:cNvPr>
        <xdr:cNvSpPr/>
      </xdr:nvSpPr>
      <xdr:spPr bwMode="auto">
        <a:xfrm>
          <a:off x="6803572" y="476249"/>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algn="l"/>
          <a:r>
            <a:rPr kumimoji="1" lang="ja-JP" altLang="en-US" sz="1100"/>
            <a:t>１</a:t>
          </a:r>
        </a:p>
      </xdr:txBody>
    </xdr:sp>
    <xdr:clientData/>
  </xdr:twoCellAnchor>
  <xdr:twoCellAnchor>
    <xdr:from>
      <xdr:col>15</xdr:col>
      <xdr:colOff>312964</xdr:colOff>
      <xdr:row>7</xdr:row>
      <xdr:rowOff>204107</xdr:rowOff>
    </xdr:from>
    <xdr:to>
      <xdr:col>17</xdr:col>
      <xdr:colOff>190499</xdr:colOff>
      <xdr:row>8</xdr:row>
      <xdr:rowOff>68036</xdr:rowOff>
    </xdr:to>
    <xdr:sp macro="" textlink="">
      <xdr:nvSpPr>
        <xdr:cNvPr id="62" name="十角形 61">
          <a:extLst>
            <a:ext uri="{FF2B5EF4-FFF2-40B4-BE49-F238E27FC236}">
              <a16:creationId xmlns:a16="http://schemas.microsoft.com/office/drawing/2014/main" id="{176EADB8-A712-475B-AD9F-EC327EB27454}"/>
            </a:ext>
          </a:extLst>
        </xdr:cNvPr>
        <xdr:cNvSpPr/>
      </xdr:nvSpPr>
      <xdr:spPr bwMode="auto">
        <a:xfrm>
          <a:off x="6803571" y="3170464"/>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２</a:t>
          </a:r>
        </a:p>
      </xdr:txBody>
    </xdr:sp>
    <xdr:clientData/>
  </xdr:twoCellAnchor>
  <xdr:twoCellAnchor>
    <xdr:from>
      <xdr:col>3</xdr:col>
      <xdr:colOff>449035</xdr:colOff>
      <xdr:row>7</xdr:row>
      <xdr:rowOff>367393</xdr:rowOff>
    </xdr:from>
    <xdr:to>
      <xdr:col>4</xdr:col>
      <xdr:colOff>244928</xdr:colOff>
      <xdr:row>8</xdr:row>
      <xdr:rowOff>231322</xdr:rowOff>
    </xdr:to>
    <xdr:sp macro="" textlink="">
      <xdr:nvSpPr>
        <xdr:cNvPr id="63" name="十角形 62">
          <a:extLst>
            <a:ext uri="{FF2B5EF4-FFF2-40B4-BE49-F238E27FC236}">
              <a16:creationId xmlns:a16="http://schemas.microsoft.com/office/drawing/2014/main" id="{7B273E5D-2015-478B-8F31-5B7830CC79DA}"/>
            </a:ext>
          </a:extLst>
        </xdr:cNvPr>
        <xdr:cNvSpPr/>
      </xdr:nvSpPr>
      <xdr:spPr bwMode="auto">
        <a:xfrm>
          <a:off x="3197678" y="3333750"/>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rPr>
            <a:t>3</a:t>
          </a: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0</xdr:colOff>
      <xdr:row>10</xdr:row>
      <xdr:rowOff>0</xdr:rowOff>
    </xdr:from>
    <xdr:to>
      <xdr:col>10</xdr:col>
      <xdr:colOff>326571</xdr:colOff>
      <xdr:row>10</xdr:row>
      <xdr:rowOff>272143</xdr:rowOff>
    </xdr:to>
    <xdr:sp macro="" textlink="">
      <xdr:nvSpPr>
        <xdr:cNvPr id="64" name="十角形 63">
          <a:extLst>
            <a:ext uri="{FF2B5EF4-FFF2-40B4-BE49-F238E27FC236}">
              <a16:creationId xmlns:a16="http://schemas.microsoft.com/office/drawing/2014/main" id="{CDE8C670-BD19-4DA1-9096-4F468E8DBA5C}"/>
            </a:ext>
          </a:extLst>
        </xdr:cNvPr>
        <xdr:cNvSpPr/>
      </xdr:nvSpPr>
      <xdr:spPr bwMode="auto">
        <a:xfrm>
          <a:off x="5334000" y="4122964"/>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４</a:t>
          </a:r>
        </a:p>
      </xdr:txBody>
    </xdr:sp>
    <xdr:clientData/>
  </xdr:twoCellAnchor>
  <xdr:twoCellAnchor>
    <xdr:from>
      <xdr:col>0</xdr:col>
      <xdr:colOff>108858</xdr:colOff>
      <xdr:row>14</xdr:row>
      <xdr:rowOff>40821</xdr:rowOff>
    </xdr:from>
    <xdr:to>
      <xdr:col>1</xdr:col>
      <xdr:colOff>190500</xdr:colOff>
      <xdr:row>15</xdr:row>
      <xdr:rowOff>122464</xdr:rowOff>
    </xdr:to>
    <xdr:sp macro="" textlink="">
      <xdr:nvSpPr>
        <xdr:cNvPr id="65" name="十角形 64">
          <a:extLst>
            <a:ext uri="{FF2B5EF4-FFF2-40B4-BE49-F238E27FC236}">
              <a16:creationId xmlns:a16="http://schemas.microsoft.com/office/drawing/2014/main" id="{EFC88B75-C863-408B-AC7B-6C4CEA1BC97A}"/>
            </a:ext>
          </a:extLst>
        </xdr:cNvPr>
        <xdr:cNvSpPr/>
      </xdr:nvSpPr>
      <xdr:spPr bwMode="auto">
        <a:xfrm>
          <a:off x="108858" y="5184321"/>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５</a:t>
          </a:r>
        </a:p>
      </xdr:txBody>
    </xdr:sp>
    <xdr:clientData/>
  </xdr:twoCellAnchor>
  <xdr:twoCellAnchor>
    <xdr:from>
      <xdr:col>0</xdr:col>
      <xdr:colOff>176893</xdr:colOff>
      <xdr:row>21</xdr:row>
      <xdr:rowOff>122465</xdr:rowOff>
    </xdr:from>
    <xdr:to>
      <xdr:col>1</xdr:col>
      <xdr:colOff>258535</xdr:colOff>
      <xdr:row>22</xdr:row>
      <xdr:rowOff>122465</xdr:rowOff>
    </xdr:to>
    <xdr:sp macro="" textlink="">
      <xdr:nvSpPr>
        <xdr:cNvPr id="66" name="十角形 65">
          <a:extLst>
            <a:ext uri="{FF2B5EF4-FFF2-40B4-BE49-F238E27FC236}">
              <a16:creationId xmlns:a16="http://schemas.microsoft.com/office/drawing/2014/main" id="{A87C7673-CA61-4096-B077-73939C06C9AC}"/>
            </a:ext>
          </a:extLst>
        </xdr:cNvPr>
        <xdr:cNvSpPr/>
      </xdr:nvSpPr>
      <xdr:spPr bwMode="auto">
        <a:xfrm>
          <a:off x="176893" y="7538358"/>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６</a:t>
          </a:r>
        </a:p>
      </xdr:txBody>
    </xdr:sp>
    <xdr:clientData/>
  </xdr:twoCellAnchor>
  <xdr:twoCellAnchor>
    <xdr:from>
      <xdr:col>12</xdr:col>
      <xdr:colOff>40822</xdr:colOff>
      <xdr:row>15</xdr:row>
      <xdr:rowOff>136071</xdr:rowOff>
    </xdr:from>
    <xdr:to>
      <xdr:col>14</xdr:col>
      <xdr:colOff>54429</xdr:colOff>
      <xdr:row>16</xdr:row>
      <xdr:rowOff>27214</xdr:rowOff>
    </xdr:to>
    <xdr:sp macro="" textlink="">
      <xdr:nvSpPr>
        <xdr:cNvPr id="67" name="十角形 66">
          <a:extLst>
            <a:ext uri="{FF2B5EF4-FFF2-40B4-BE49-F238E27FC236}">
              <a16:creationId xmlns:a16="http://schemas.microsoft.com/office/drawing/2014/main" id="{DD2E4DDC-B6F2-4A34-9B8A-FC40345A761D}"/>
            </a:ext>
          </a:extLst>
        </xdr:cNvPr>
        <xdr:cNvSpPr/>
      </xdr:nvSpPr>
      <xdr:spPr bwMode="auto">
        <a:xfrm>
          <a:off x="6123215" y="5470071"/>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７</a:t>
          </a:r>
        </a:p>
      </xdr:txBody>
    </xdr:sp>
    <xdr:clientData/>
  </xdr:twoCellAnchor>
  <xdr:twoCellAnchor>
    <xdr:from>
      <xdr:col>25</xdr:col>
      <xdr:colOff>0</xdr:colOff>
      <xdr:row>15</xdr:row>
      <xdr:rowOff>0</xdr:rowOff>
    </xdr:from>
    <xdr:to>
      <xdr:col>25</xdr:col>
      <xdr:colOff>326571</xdr:colOff>
      <xdr:row>15</xdr:row>
      <xdr:rowOff>272143</xdr:rowOff>
    </xdr:to>
    <xdr:sp macro="" textlink="">
      <xdr:nvSpPr>
        <xdr:cNvPr id="68" name="十角形 67">
          <a:extLst>
            <a:ext uri="{FF2B5EF4-FFF2-40B4-BE49-F238E27FC236}">
              <a16:creationId xmlns:a16="http://schemas.microsoft.com/office/drawing/2014/main" id="{FF560812-B71B-4ACC-9E8E-AAC026583CE3}"/>
            </a:ext>
          </a:extLst>
        </xdr:cNvPr>
        <xdr:cNvSpPr/>
      </xdr:nvSpPr>
      <xdr:spPr bwMode="auto">
        <a:xfrm>
          <a:off x="9443357" y="5334000"/>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８</a:t>
          </a:r>
        </a:p>
      </xdr:txBody>
    </xdr:sp>
    <xdr:clientData/>
  </xdr:twoCellAnchor>
  <xdr:twoCellAnchor>
    <xdr:from>
      <xdr:col>25</xdr:col>
      <xdr:colOff>1660071</xdr:colOff>
      <xdr:row>21</xdr:row>
      <xdr:rowOff>190500</xdr:rowOff>
    </xdr:from>
    <xdr:to>
      <xdr:col>26</xdr:col>
      <xdr:colOff>176892</xdr:colOff>
      <xdr:row>22</xdr:row>
      <xdr:rowOff>190500</xdr:rowOff>
    </xdr:to>
    <xdr:sp macro="" textlink="">
      <xdr:nvSpPr>
        <xdr:cNvPr id="69" name="十角形 68">
          <a:extLst>
            <a:ext uri="{FF2B5EF4-FFF2-40B4-BE49-F238E27FC236}">
              <a16:creationId xmlns:a16="http://schemas.microsoft.com/office/drawing/2014/main" id="{93CEEB3F-5244-4692-AC99-EDBDFC0CFBC3}"/>
            </a:ext>
          </a:extLst>
        </xdr:cNvPr>
        <xdr:cNvSpPr/>
      </xdr:nvSpPr>
      <xdr:spPr bwMode="auto">
        <a:xfrm>
          <a:off x="11103428" y="7606393"/>
          <a:ext cx="326571" cy="272143"/>
        </a:xfrm>
        <a:prstGeom prst="decagon">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９</a:t>
          </a:r>
        </a:p>
      </xdr:txBody>
    </xdr:sp>
    <xdr:clientData/>
  </xdr:twoCellAnchor>
  <xdr:twoCellAnchor>
    <xdr:from>
      <xdr:col>28</xdr:col>
      <xdr:colOff>190500</xdr:colOff>
      <xdr:row>16</xdr:row>
      <xdr:rowOff>81643</xdr:rowOff>
    </xdr:from>
    <xdr:to>
      <xdr:col>33</xdr:col>
      <xdr:colOff>503464</xdr:colOff>
      <xdr:row>19</xdr:row>
      <xdr:rowOff>80843</xdr:rowOff>
    </xdr:to>
    <xdr:sp macro="" textlink="">
      <xdr:nvSpPr>
        <xdr:cNvPr id="70" name="吹き出し: 四角形 69">
          <a:extLst>
            <a:ext uri="{FF2B5EF4-FFF2-40B4-BE49-F238E27FC236}">
              <a16:creationId xmlns:a16="http://schemas.microsoft.com/office/drawing/2014/main" id="{15906611-DCF0-4E2C-A038-4ACA1A515887}"/>
            </a:ext>
          </a:extLst>
        </xdr:cNvPr>
        <xdr:cNvSpPr/>
      </xdr:nvSpPr>
      <xdr:spPr bwMode="auto">
        <a:xfrm>
          <a:off x="13756821" y="5796643"/>
          <a:ext cx="3714750" cy="1142200"/>
        </a:xfrm>
        <a:prstGeom prst="wedgeRectCallout">
          <a:avLst>
            <a:gd name="adj1" fmla="val -118305"/>
            <a:gd name="adj2" fmla="val -5693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0" i="0" u="none" strike="noStrike" kern="0" cap="none" spc="0" normalizeH="0" baseline="0" noProof="0">
              <a:ln>
                <a:noFill/>
              </a:ln>
              <a:solidFill>
                <a:sysClr val="windowText" lastClr="000000"/>
              </a:solidFill>
              <a:effectLst/>
              <a:uLnTx/>
              <a:uFillTx/>
            </a:rPr>
            <a:t>⑧　契約金額内訳：契約金額の項目別内訳　＊金額の変更をした場合は、この内訳についても変更をお願いします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180975</xdr:colOff>
      <xdr:row>7</xdr:row>
      <xdr:rowOff>104775</xdr:rowOff>
    </xdr:from>
    <xdr:to>
      <xdr:col>23</xdr:col>
      <xdr:colOff>485775</xdr:colOff>
      <xdr:row>7</xdr:row>
      <xdr:rowOff>390525</xdr:rowOff>
    </xdr:to>
    <xdr:sp macro="" textlink="">
      <xdr:nvSpPr>
        <xdr:cNvPr id="2" name="Oval 1">
          <a:extLst>
            <a:ext uri="{FF2B5EF4-FFF2-40B4-BE49-F238E27FC236}">
              <a16:creationId xmlns:a16="http://schemas.microsoft.com/office/drawing/2014/main" id="{460D954C-21CB-4B69-9497-2A5A74351F77}"/>
            </a:ext>
          </a:extLst>
        </xdr:cNvPr>
        <xdr:cNvSpPr>
          <a:spLocks noChangeArrowheads="1"/>
        </xdr:cNvSpPr>
      </xdr:nvSpPr>
      <xdr:spPr bwMode="auto">
        <a:xfrm>
          <a:off x="8791575" y="3067050"/>
          <a:ext cx="30480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editAs="oneCell">
    <xdr:from>
      <xdr:col>1</xdr:col>
      <xdr:colOff>9525</xdr:colOff>
      <xdr:row>32</xdr:row>
      <xdr:rowOff>19050</xdr:rowOff>
    </xdr:from>
    <xdr:to>
      <xdr:col>2</xdr:col>
      <xdr:colOff>575983</xdr:colOff>
      <xdr:row>32</xdr:row>
      <xdr:rowOff>781050</xdr:rowOff>
    </xdr:to>
    <xdr:pic>
      <xdr:nvPicPr>
        <xdr:cNvPr id="3" name="Picture 2">
          <a:extLst>
            <a:ext uri="{FF2B5EF4-FFF2-40B4-BE49-F238E27FC236}">
              <a16:creationId xmlns:a16="http://schemas.microsoft.com/office/drawing/2014/main" id="{EA8C17BD-E662-4B64-9599-9863EB4607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534775"/>
          <a:ext cx="1823758"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76200</xdr:colOff>
      <xdr:row>32</xdr:row>
      <xdr:rowOff>238125</xdr:rowOff>
    </xdr:from>
    <xdr:to>
      <xdr:col>24</xdr:col>
      <xdr:colOff>1905</xdr:colOff>
      <xdr:row>32</xdr:row>
      <xdr:rowOff>1000125</xdr:rowOff>
    </xdr:to>
    <xdr:sp macro="" textlink="">
      <xdr:nvSpPr>
        <xdr:cNvPr id="4" name="Rectangle 3">
          <a:extLst>
            <a:ext uri="{FF2B5EF4-FFF2-40B4-BE49-F238E27FC236}">
              <a16:creationId xmlns:a16="http://schemas.microsoft.com/office/drawing/2014/main" id="{BC0DB6DD-D786-4A04-A2E5-44FBF1FDBC80}"/>
            </a:ext>
          </a:extLst>
        </xdr:cNvPr>
        <xdr:cNvSpPr>
          <a:spLocks noChangeArrowheads="1"/>
        </xdr:cNvSpPr>
      </xdr:nvSpPr>
      <xdr:spPr bwMode="auto">
        <a:xfrm>
          <a:off x="8686800" y="11753850"/>
          <a:ext cx="582930"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ＭＳ Ｐゴシック"/>
              <a:ea typeface="ＭＳ Ｐゴシック"/>
            </a:rPr>
            <a:t>担当</a:t>
          </a:r>
        </a:p>
      </xdr:txBody>
    </xdr:sp>
    <xdr:clientData/>
  </xdr:twoCellAnchor>
  <xdr:twoCellAnchor editAs="oneCell">
    <xdr:from>
      <xdr:col>16</xdr:col>
      <xdr:colOff>66675</xdr:colOff>
      <xdr:row>32</xdr:row>
      <xdr:rowOff>228600</xdr:rowOff>
    </xdr:from>
    <xdr:to>
      <xdr:col>18</xdr:col>
      <xdr:colOff>200025</xdr:colOff>
      <xdr:row>32</xdr:row>
      <xdr:rowOff>1009650</xdr:rowOff>
    </xdr:to>
    <xdr:sp macro="" textlink="">
      <xdr:nvSpPr>
        <xdr:cNvPr id="5" name="Rectangle 4">
          <a:extLst>
            <a:ext uri="{FF2B5EF4-FFF2-40B4-BE49-F238E27FC236}">
              <a16:creationId xmlns:a16="http://schemas.microsoft.com/office/drawing/2014/main" id="{EA5540B5-1BE4-4D1A-B737-3D4F78394B57}"/>
            </a:ext>
          </a:extLst>
        </xdr:cNvPr>
        <xdr:cNvSpPr>
          <a:spLocks noChangeArrowheads="1"/>
        </xdr:cNvSpPr>
      </xdr:nvSpPr>
      <xdr:spPr bwMode="auto">
        <a:xfrm>
          <a:off x="6905625" y="11744325"/>
          <a:ext cx="542925"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購買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21</xdr:col>
      <xdr:colOff>38100</xdr:colOff>
      <xdr:row>32</xdr:row>
      <xdr:rowOff>238125</xdr:rowOff>
    </xdr:from>
    <xdr:to>
      <xdr:col>23</xdr:col>
      <xdr:colOff>38099</xdr:colOff>
      <xdr:row>32</xdr:row>
      <xdr:rowOff>1000125</xdr:rowOff>
    </xdr:to>
    <xdr:sp macro="" textlink="">
      <xdr:nvSpPr>
        <xdr:cNvPr id="6" name="Rectangle 5">
          <a:extLst>
            <a:ext uri="{FF2B5EF4-FFF2-40B4-BE49-F238E27FC236}">
              <a16:creationId xmlns:a16="http://schemas.microsoft.com/office/drawing/2014/main" id="{5B6A7AE1-EAC8-46A2-9AA5-7FE934AB3EBE}"/>
            </a:ext>
          </a:extLst>
        </xdr:cNvPr>
        <xdr:cNvSpPr>
          <a:spLocks noChangeArrowheads="1"/>
        </xdr:cNvSpPr>
      </xdr:nvSpPr>
      <xdr:spPr bwMode="auto">
        <a:xfrm>
          <a:off x="8105775" y="11753850"/>
          <a:ext cx="542924"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担当長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18</xdr:col>
      <xdr:colOff>247650</xdr:colOff>
      <xdr:row>32</xdr:row>
      <xdr:rowOff>228600</xdr:rowOff>
    </xdr:from>
    <xdr:to>
      <xdr:col>20</xdr:col>
      <xdr:colOff>200024</xdr:colOff>
      <xdr:row>32</xdr:row>
      <xdr:rowOff>1009650</xdr:rowOff>
    </xdr:to>
    <xdr:sp macro="" textlink="">
      <xdr:nvSpPr>
        <xdr:cNvPr id="7" name="Rectangle 6">
          <a:extLst>
            <a:ext uri="{FF2B5EF4-FFF2-40B4-BE49-F238E27FC236}">
              <a16:creationId xmlns:a16="http://schemas.microsoft.com/office/drawing/2014/main" id="{372FA0C5-72DB-441D-98B8-71F3AF942714}"/>
            </a:ext>
          </a:extLst>
        </xdr:cNvPr>
        <xdr:cNvSpPr>
          <a:spLocks noChangeArrowheads="1"/>
        </xdr:cNvSpPr>
      </xdr:nvSpPr>
      <xdr:spPr bwMode="auto">
        <a:xfrm>
          <a:off x="7496175" y="11744325"/>
          <a:ext cx="542924"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経理</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66675</xdr:colOff>
      <xdr:row>32</xdr:row>
      <xdr:rowOff>447675</xdr:rowOff>
    </xdr:from>
    <xdr:to>
      <xdr:col>18</xdr:col>
      <xdr:colOff>200025</xdr:colOff>
      <xdr:row>32</xdr:row>
      <xdr:rowOff>447675</xdr:rowOff>
    </xdr:to>
    <xdr:sp macro="" textlink="">
      <xdr:nvSpPr>
        <xdr:cNvPr id="8" name="Line 7">
          <a:extLst>
            <a:ext uri="{FF2B5EF4-FFF2-40B4-BE49-F238E27FC236}">
              <a16:creationId xmlns:a16="http://schemas.microsoft.com/office/drawing/2014/main" id="{704CF071-7A7A-4492-9479-4BB9E09C6154}"/>
            </a:ext>
          </a:extLst>
        </xdr:cNvPr>
        <xdr:cNvSpPr>
          <a:spLocks noChangeShapeType="1"/>
        </xdr:cNvSpPr>
      </xdr:nvSpPr>
      <xdr:spPr bwMode="auto">
        <a:xfrm>
          <a:off x="690562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247650</xdr:colOff>
      <xdr:row>32</xdr:row>
      <xdr:rowOff>447675</xdr:rowOff>
    </xdr:from>
    <xdr:to>
      <xdr:col>20</xdr:col>
      <xdr:colOff>200025</xdr:colOff>
      <xdr:row>32</xdr:row>
      <xdr:rowOff>447675</xdr:rowOff>
    </xdr:to>
    <xdr:sp macro="" textlink="">
      <xdr:nvSpPr>
        <xdr:cNvPr id="9" name="Line 8">
          <a:extLst>
            <a:ext uri="{FF2B5EF4-FFF2-40B4-BE49-F238E27FC236}">
              <a16:creationId xmlns:a16="http://schemas.microsoft.com/office/drawing/2014/main" id="{7CF87DBD-9613-4165-BCDB-291F0FA100DE}"/>
            </a:ext>
          </a:extLst>
        </xdr:cNvPr>
        <xdr:cNvSpPr>
          <a:spLocks noChangeShapeType="1"/>
        </xdr:cNvSpPr>
      </xdr:nvSpPr>
      <xdr:spPr bwMode="auto">
        <a:xfrm>
          <a:off x="749617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38100</xdr:colOff>
      <xdr:row>32</xdr:row>
      <xdr:rowOff>447675</xdr:rowOff>
    </xdr:from>
    <xdr:to>
      <xdr:col>23</xdr:col>
      <xdr:colOff>38100</xdr:colOff>
      <xdr:row>32</xdr:row>
      <xdr:rowOff>447675</xdr:rowOff>
    </xdr:to>
    <xdr:sp macro="" textlink="">
      <xdr:nvSpPr>
        <xdr:cNvPr id="10" name="Line 9">
          <a:extLst>
            <a:ext uri="{FF2B5EF4-FFF2-40B4-BE49-F238E27FC236}">
              <a16:creationId xmlns:a16="http://schemas.microsoft.com/office/drawing/2014/main" id="{CE84025C-5A39-4881-A525-7E69F9915DF8}"/>
            </a:ext>
          </a:extLst>
        </xdr:cNvPr>
        <xdr:cNvSpPr>
          <a:spLocks noChangeShapeType="1"/>
        </xdr:cNvSpPr>
      </xdr:nvSpPr>
      <xdr:spPr bwMode="auto">
        <a:xfrm>
          <a:off x="810577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32</xdr:row>
      <xdr:rowOff>447675</xdr:rowOff>
    </xdr:from>
    <xdr:to>
      <xdr:col>23</xdr:col>
      <xdr:colOff>619125</xdr:colOff>
      <xdr:row>32</xdr:row>
      <xdr:rowOff>447675</xdr:rowOff>
    </xdr:to>
    <xdr:sp macro="" textlink="">
      <xdr:nvSpPr>
        <xdr:cNvPr id="11" name="Line 10">
          <a:extLst>
            <a:ext uri="{FF2B5EF4-FFF2-40B4-BE49-F238E27FC236}">
              <a16:creationId xmlns:a16="http://schemas.microsoft.com/office/drawing/2014/main" id="{AE5F5909-6A9D-4FE0-ADF5-8C021898B8C8}"/>
            </a:ext>
          </a:extLst>
        </xdr:cNvPr>
        <xdr:cNvSpPr>
          <a:spLocks noChangeShapeType="1"/>
        </xdr:cNvSpPr>
      </xdr:nvSpPr>
      <xdr:spPr bwMode="auto">
        <a:xfrm>
          <a:off x="8686800"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32</xdr:row>
      <xdr:rowOff>504825</xdr:rowOff>
    </xdr:from>
    <xdr:to>
      <xdr:col>4</xdr:col>
      <xdr:colOff>600075</xdr:colOff>
      <xdr:row>32</xdr:row>
      <xdr:rowOff>714375</xdr:rowOff>
    </xdr:to>
    <xdr:sp macro="" textlink="">
      <xdr:nvSpPr>
        <xdr:cNvPr id="12" name="Rectangle 11">
          <a:extLst>
            <a:ext uri="{FF2B5EF4-FFF2-40B4-BE49-F238E27FC236}">
              <a16:creationId xmlns:a16="http://schemas.microsoft.com/office/drawing/2014/main" id="{86C8A72F-AFA1-4662-9413-DAF65D52C2CE}"/>
            </a:ext>
          </a:extLst>
        </xdr:cNvPr>
        <xdr:cNvSpPr>
          <a:spLocks noChangeArrowheads="1"/>
        </xdr:cNvSpPr>
      </xdr:nvSpPr>
      <xdr:spPr bwMode="auto">
        <a:xfrm>
          <a:off x="3362325" y="120205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サービス</a:t>
          </a:r>
        </a:p>
      </xdr:txBody>
    </xdr:sp>
    <xdr:clientData/>
  </xdr:twoCellAnchor>
  <xdr:twoCellAnchor>
    <xdr:from>
      <xdr:col>4</xdr:col>
      <xdr:colOff>66675</xdr:colOff>
      <xdr:row>32</xdr:row>
      <xdr:rowOff>962025</xdr:rowOff>
    </xdr:from>
    <xdr:to>
      <xdr:col>4</xdr:col>
      <xdr:colOff>590550</xdr:colOff>
      <xdr:row>32</xdr:row>
      <xdr:rowOff>1171575</xdr:rowOff>
    </xdr:to>
    <xdr:sp macro="" textlink="">
      <xdr:nvSpPr>
        <xdr:cNvPr id="13" name="Rectangle 12">
          <a:extLst>
            <a:ext uri="{FF2B5EF4-FFF2-40B4-BE49-F238E27FC236}">
              <a16:creationId xmlns:a16="http://schemas.microsoft.com/office/drawing/2014/main" id="{6A351E99-E7D2-46BB-9BEA-4F4571427E25}"/>
            </a:ext>
          </a:extLst>
        </xdr:cNvPr>
        <xdr:cNvSpPr>
          <a:spLocks noChangeArrowheads="1"/>
        </xdr:cNvSpPr>
      </xdr:nvSpPr>
      <xdr:spPr bwMode="auto">
        <a:xfrm>
          <a:off x="3352800" y="124777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横須賀</a:t>
          </a:r>
        </a:p>
      </xdr:txBody>
    </xdr:sp>
    <xdr:clientData/>
  </xdr:twoCellAnchor>
  <xdr:twoCellAnchor>
    <xdr:from>
      <xdr:col>4</xdr:col>
      <xdr:colOff>85725</xdr:colOff>
      <xdr:row>32</xdr:row>
      <xdr:rowOff>66675</xdr:rowOff>
    </xdr:from>
    <xdr:to>
      <xdr:col>4</xdr:col>
      <xdr:colOff>609600</xdr:colOff>
      <xdr:row>32</xdr:row>
      <xdr:rowOff>276225</xdr:rowOff>
    </xdr:to>
    <xdr:sp macro="" textlink="">
      <xdr:nvSpPr>
        <xdr:cNvPr id="14" name="Rectangle 13">
          <a:extLst>
            <a:ext uri="{FF2B5EF4-FFF2-40B4-BE49-F238E27FC236}">
              <a16:creationId xmlns:a16="http://schemas.microsoft.com/office/drawing/2014/main" id="{E79153BF-965F-4C0C-80E4-A6D0BEB4D351}"/>
            </a:ext>
          </a:extLst>
        </xdr:cNvPr>
        <xdr:cNvSpPr>
          <a:spLocks noChangeArrowheads="1"/>
        </xdr:cNvSpPr>
      </xdr:nvSpPr>
      <xdr:spPr bwMode="auto">
        <a:xfrm>
          <a:off x="3371850" y="1158240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本社</a:t>
          </a:r>
        </a:p>
      </xdr:txBody>
    </xdr:sp>
    <xdr:clientData/>
  </xdr:twoCellAnchor>
  <xdr:twoCellAnchor>
    <xdr:from>
      <xdr:col>5</xdr:col>
      <xdr:colOff>0</xdr:colOff>
      <xdr:row>32</xdr:row>
      <xdr:rowOff>66675</xdr:rowOff>
    </xdr:from>
    <xdr:to>
      <xdr:col>15</xdr:col>
      <xdr:colOff>228600</xdr:colOff>
      <xdr:row>32</xdr:row>
      <xdr:rowOff>209550</xdr:rowOff>
    </xdr:to>
    <xdr:sp macro="" textlink="">
      <xdr:nvSpPr>
        <xdr:cNvPr id="15" name="Rectangle 14">
          <a:extLst>
            <a:ext uri="{FF2B5EF4-FFF2-40B4-BE49-F238E27FC236}">
              <a16:creationId xmlns:a16="http://schemas.microsoft.com/office/drawing/2014/main" id="{8F4E7096-A0F6-4F94-B40F-BE3093D26705}"/>
            </a:ext>
          </a:extLst>
        </xdr:cNvPr>
        <xdr:cNvSpPr>
          <a:spLocks noChangeArrowheads="1"/>
        </xdr:cNvSpPr>
      </xdr:nvSpPr>
      <xdr:spPr bwMode="auto">
        <a:xfrm>
          <a:off x="4019550" y="11582400"/>
          <a:ext cx="2695575" cy="1428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192-0045　東京都八王子市大和田町2-19-22</a:t>
          </a:r>
        </a:p>
      </xdr:txBody>
    </xdr:sp>
    <xdr:clientData/>
  </xdr:twoCellAnchor>
  <xdr:twoCellAnchor>
    <xdr:from>
      <xdr:col>5</xdr:col>
      <xdr:colOff>0</xdr:colOff>
      <xdr:row>32</xdr:row>
      <xdr:rowOff>495300</xdr:rowOff>
    </xdr:from>
    <xdr:to>
      <xdr:col>15</xdr:col>
      <xdr:colOff>228600</xdr:colOff>
      <xdr:row>32</xdr:row>
      <xdr:rowOff>676275</xdr:rowOff>
    </xdr:to>
    <xdr:sp macro="" textlink="">
      <xdr:nvSpPr>
        <xdr:cNvPr id="16" name="Rectangle 15">
          <a:extLst>
            <a:ext uri="{FF2B5EF4-FFF2-40B4-BE49-F238E27FC236}">
              <a16:creationId xmlns:a16="http://schemas.microsoft.com/office/drawing/2014/main" id="{D1D7A94F-C52B-4EAA-9893-B6CD3F4D9EC7}"/>
            </a:ext>
          </a:extLst>
        </xdr:cNvPr>
        <xdr:cNvSpPr>
          <a:spLocks noChangeArrowheads="1"/>
        </xdr:cNvSpPr>
      </xdr:nvSpPr>
      <xdr:spPr bwMode="auto">
        <a:xfrm>
          <a:off x="4019550" y="12011025"/>
          <a:ext cx="2695575"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192-0063　東京都八王子市元横山町1-19-6</a:t>
          </a:r>
        </a:p>
      </xdr:txBody>
    </xdr:sp>
    <xdr:clientData/>
  </xdr:twoCellAnchor>
  <xdr:twoCellAnchor>
    <xdr:from>
      <xdr:col>5</xdr:col>
      <xdr:colOff>0</xdr:colOff>
      <xdr:row>32</xdr:row>
      <xdr:rowOff>914400</xdr:rowOff>
    </xdr:from>
    <xdr:to>
      <xdr:col>15</xdr:col>
      <xdr:colOff>228600</xdr:colOff>
      <xdr:row>32</xdr:row>
      <xdr:rowOff>1066800</xdr:rowOff>
    </xdr:to>
    <xdr:sp macro="" textlink="">
      <xdr:nvSpPr>
        <xdr:cNvPr id="17" name="Rectangle 16">
          <a:extLst>
            <a:ext uri="{FF2B5EF4-FFF2-40B4-BE49-F238E27FC236}">
              <a16:creationId xmlns:a16="http://schemas.microsoft.com/office/drawing/2014/main" id="{EA1B24CE-76E2-433D-A747-7FAB28484F9A}"/>
            </a:ext>
          </a:extLst>
        </xdr:cNvPr>
        <xdr:cNvSpPr>
          <a:spLocks noChangeArrowheads="1"/>
        </xdr:cNvSpPr>
      </xdr:nvSpPr>
      <xdr:spPr bwMode="auto">
        <a:xfrm>
          <a:off x="4019550" y="12430125"/>
          <a:ext cx="2695575" cy="1524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238-0013　神奈川県横須賀市平成町2-14-17</a:t>
          </a:r>
        </a:p>
      </xdr:txBody>
    </xdr:sp>
    <xdr:clientData/>
  </xdr:twoCellAnchor>
  <xdr:twoCellAnchor>
    <xdr:from>
      <xdr:col>4</xdr:col>
      <xdr:colOff>714375</xdr:colOff>
      <xdr:row>32</xdr:row>
      <xdr:rowOff>1066800</xdr:rowOff>
    </xdr:from>
    <xdr:to>
      <xdr:col>15</xdr:col>
      <xdr:colOff>209550</xdr:colOff>
      <xdr:row>32</xdr:row>
      <xdr:rowOff>1200150</xdr:rowOff>
    </xdr:to>
    <xdr:sp macro="" textlink="">
      <xdr:nvSpPr>
        <xdr:cNvPr id="18" name="Rectangle 17">
          <a:extLst>
            <a:ext uri="{FF2B5EF4-FFF2-40B4-BE49-F238E27FC236}">
              <a16:creationId xmlns:a16="http://schemas.microsoft.com/office/drawing/2014/main" id="{81CF0C7E-334B-418D-BC9A-2B8A40747446}"/>
            </a:ext>
          </a:extLst>
        </xdr:cNvPr>
        <xdr:cNvSpPr>
          <a:spLocks noChangeArrowheads="1"/>
        </xdr:cNvSpPr>
      </xdr:nvSpPr>
      <xdr:spPr bwMode="auto">
        <a:xfrm>
          <a:off x="4000500" y="12582525"/>
          <a:ext cx="2695575" cy="13335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　　　　　 　エコフロンティアビル２階</a:t>
          </a:r>
        </a:p>
      </xdr:txBody>
    </xdr:sp>
    <xdr:clientData/>
  </xdr:twoCellAnchor>
  <xdr:twoCellAnchor>
    <xdr:from>
      <xdr:col>5</xdr:col>
      <xdr:colOff>0</xdr:colOff>
      <xdr:row>32</xdr:row>
      <xdr:rowOff>266700</xdr:rowOff>
    </xdr:from>
    <xdr:to>
      <xdr:col>9</xdr:col>
      <xdr:colOff>466725</xdr:colOff>
      <xdr:row>32</xdr:row>
      <xdr:rowOff>447675</xdr:rowOff>
    </xdr:to>
    <xdr:sp macro="" textlink="">
      <xdr:nvSpPr>
        <xdr:cNvPr id="19" name="Rectangle 18">
          <a:extLst>
            <a:ext uri="{FF2B5EF4-FFF2-40B4-BE49-F238E27FC236}">
              <a16:creationId xmlns:a16="http://schemas.microsoft.com/office/drawing/2014/main" id="{75F6CFDF-DC06-4584-A8E6-CF5FF46AE998}"/>
            </a:ext>
          </a:extLst>
        </xdr:cNvPr>
        <xdr:cNvSpPr>
          <a:spLocks noChangeArrowheads="1"/>
        </xdr:cNvSpPr>
      </xdr:nvSpPr>
      <xdr:spPr bwMode="auto">
        <a:xfrm>
          <a:off x="4019550" y="11782425"/>
          <a:ext cx="1200150"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042-644-0160</a:t>
          </a:r>
        </a:p>
      </xdr:txBody>
    </xdr:sp>
    <xdr:clientData/>
  </xdr:twoCellAnchor>
  <xdr:twoCellAnchor>
    <xdr:from>
      <xdr:col>5</xdr:col>
      <xdr:colOff>0</xdr:colOff>
      <xdr:row>32</xdr:row>
      <xdr:rowOff>704850</xdr:rowOff>
    </xdr:from>
    <xdr:to>
      <xdr:col>9</xdr:col>
      <xdr:colOff>447675</xdr:colOff>
      <xdr:row>32</xdr:row>
      <xdr:rowOff>895350</xdr:rowOff>
    </xdr:to>
    <xdr:sp macro="" textlink="">
      <xdr:nvSpPr>
        <xdr:cNvPr id="20" name="Rectangle 19">
          <a:extLst>
            <a:ext uri="{FF2B5EF4-FFF2-40B4-BE49-F238E27FC236}">
              <a16:creationId xmlns:a16="http://schemas.microsoft.com/office/drawing/2014/main" id="{0182AC9A-AF2A-4F81-9605-D497F3BE4A11}"/>
            </a:ext>
          </a:extLst>
        </xdr:cNvPr>
        <xdr:cNvSpPr>
          <a:spLocks noChangeArrowheads="1"/>
        </xdr:cNvSpPr>
      </xdr:nvSpPr>
      <xdr:spPr bwMode="auto">
        <a:xfrm>
          <a:off x="4019550" y="12220575"/>
          <a:ext cx="11811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042-644-0130</a:t>
          </a:r>
        </a:p>
      </xdr:txBody>
    </xdr:sp>
    <xdr:clientData/>
  </xdr:twoCellAnchor>
  <xdr:twoCellAnchor>
    <xdr:from>
      <xdr:col>9</xdr:col>
      <xdr:colOff>571500</xdr:colOff>
      <xdr:row>32</xdr:row>
      <xdr:rowOff>257175</xdr:rowOff>
    </xdr:from>
    <xdr:to>
      <xdr:col>14</xdr:col>
      <xdr:colOff>85725</xdr:colOff>
      <xdr:row>32</xdr:row>
      <xdr:rowOff>419100</xdr:rowOff>
    </xdr:to>
    <xdr:sp macro="" textlink="">
      <xdr:nvSpPr>
        <xdr:cNvPr id="21" name="Rectangle 20">
          <a:extLst>
            <a:ext uri="{FF2B5EF4-FFF2-40B4-BE49-F238E27FC236}">
              <a16:creationId xmlns:a16="http://schemas.microsoft.com/office/drawing/2014/main" id="{A5439672-269F-4017-BF43-8E5038792485}"/>
            </a:ext>
          </a:extLst>
        </xdr:cNvPr>
        <xdr:cNvSpPr>
          <a:spLocks noChangeArrowheads="1"/>
        </xdr:cNvSpPr>
      </xdr:nvSpPr>
      <xdr:spPr bwMode="auto">
        <a:xfrm>
          <a:off x="5324475" y="11772900"/>
          <a:ext cx="11525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042-646-6439</a:t>
          </a:r>
        </a:p>
      </xdr:txBody>
    </xdr:sp>
    <xdr:clientData/>
  </xdr:twoCellAnchor>
  <xdr:twoCellAnchor>
    <xdr:from>
      <xdr:col>5</xdr:col>
      <xdr:colOff>0</xdr:colOff>
      <xdr:row>32</xdr:row>
      <xdr:rowOff>1228725</xdr:rowOff>
    </xdr:from>
    <xdr:to>
      <xdr:col>9</xdr:col>
      <xdr:colOff>533400</xdr:colOff>
      <xdr:row>32</xdr:row>
      <xdr:rowOff>1390650</xdr:rowOff>
    </xdr:to>
    <xdr:sp macro="" textlink="">
      <xdr:nvSpPr>
        <xdr:cNvPr id="22" name="Rectangle 21">
          <a:extLst>
            <a:ext uri="{FF2B5EF4-FFF2-40B4-BE49-F238E27FC236}">
              <a16:creationId xmlns:a16="http://schemas.microsoft.com/office/drawing/2014/main" id="{317C2A55-AABA-4A4B-9C2E-D7D376538727}"/>
            </a:ext>
          </a:extLst>
        </xdr:cNvPr>
        <xdr:cNvSpPr>
          <a:spLocks noChangeArrowheads="1"/>
        </xdr:cNvSpPr>
      </xdr:nvSpPr>
      <xdr:spPr bwMode="auto">
        <a:xfrm>
          <a:off x="4019550" y="12744450"/>
          <a:ext cx="12668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046-826-4824</a:t>
          </a:r>
        </a:p>
      </xdr:txBody>
    </xdr:sp>
    <xdr:clientData/>
  </xdr:twoCellAnchor>
  <xdr:twoCellAnchor>
    <xdr:from>
      <xdr:col>9</xdr:col>
      <xdr:colOff>571500</xdr:colOff>
      <xdr:row>32</xdr:row>
      <xdr:rowOff>704850</xdr:rowOff>
    </xdr:from>
    <xdr:to>
      <xdr:col>15</xdr:col>
      <xdr:colOff>95250</xdr:colOff>
      <xdr:row>32</xdr:row>
      <xdr:rowOff>895350</xdr:rowOff>
    </xdr:to>
    <xdr:sp macro="" textlink="">
      <xdr:nvSpPr>
        <xdr:cNvPr id="23" name="Rectangle 22">
          <a:extLst>
            <a:ext uri="{FF2B5EF4-FFF2-40B4-BE49-F238E27FC236}">
              <a16:creationId xmlns:a16="http://schemas.microsoft.com/office/drawing/2014/main" id="{1F05202D-DB29-4C17-BB68-28F30D8F7D81}"/>
            </a:ext>
          </a:extLst>
        </xdr:cNvPr>
        <xdr:cNvSpPr>
          <a:spLocks noChangeArrowheads="1"/>
        </xdr:cNvSpPr>
      </xdr:nvSpPr>
      <xdr:spPr bwMode="auto">
        <a:xfrm>
          <a:off x="5324475" y="12220575"/>
          <a:ext cx="12573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042-644-9560</a:t>
          </a:r>
        </a:p>
      </xdr:txBody>
    </xdr:sp>
    <xdr:clientData/>
  </xdr:twoCellAnchor>
  <xdr:twoCellAnchor>
    <xdr:from>
      <xdr:col>9</xdr:col>
      <xdr:colOff>571500</xdr:colOff>
      <xdr:row>32</xdr:row>
      <xdr:rowOff>1228725</xdr:rowOff>
    </xdr:from>
    <xdr:to>
      <xdr:col>15</xdr:col>
      <xdr:colOff>38100</xdr:colOff>
      <xdr:row>32</xdr:row>
      <xdr:rowOff>1390650</xdr:rowOff>
    </xdr:to>
    <xdr:sp macro="" textlink="">
      <xdr:nvSpPr>
        <xdr:cNvPr id="24" name="Rectangle 23">
          <a:extLst>
            <a:ext uri="{FF2B5EF4-FFF2-40B4-BE49-F238E27FC236}">
              <a16:creationId xmlns:a16="http://schemas.microsoft.com/office/drawing/2014/main" id="{AD38C6B4-5D7D-43AF-9C91-4E600B20B4EB}"/>
            </a:ext>
          </a:extLst>
        </xdr:cNvPr>
        <xdr:cNvSpPr>
          <a:spLocks noChangeArrowheads="1"/>
        </xdr:cNvSpPr>
      </xdr:nvSpPr>
      <xdr:spPr bwMode="auto">
        <a:xfrm>
          <a:off x="5324475" y="12744450"/>
          <a:ext cx="1200150"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046-826-4825</a:t>
          </a:r>
        </a:p>
      </xdr:txBody>
    </xdr:sp>
    <xdr:clientData/>
  </xdr:twoCellAnchor>
  <xdr:twoCellAnchor editAs="oneCell">
    <xdr:from>
      <xdr:col>1</xdr:col>
      <xdr:colOff>9525</xdr:colOff>
      <xdr:row>65</xdr:row>
      <xdr:rowOff>19050</xdr:rowOff>
    </xdr:from>
    <xdr:to>
      <xdr:col>2</xdr:col>
      <xdr:colOff>575983</xdr:colOff>
      <xdr:row>65</xdr:row>
      <xdr:rowOff>781050</xdr:rowOff>
    </xdr:to>
    <xdr:pic>
      <xdr:nvPicPr>
        <xdr:cNvPr id="25" name="Picture 24">
          <a:extLst>
            <a:ext uri="{FF2B5EF4-FFF2-40B4-BE49-F238E27FC236}">
              <a16:creationId xmlns:a16="http://schemas.microsoft.com/office/drawing/2014/main" id="{0DD7B692-000C-43F2-B7D1-1011E50748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4336375"/>
          <a:ext cx="1823758"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76200</xdr:colOff>
      <xdr:row>65</xdr:row>
      <xdr:rowOff>238125</xdr:rowOff>
    </xdr:from>
    <xdr:to>
      <xdr:col>24</xdr:col>
      <xdr:colOff>1905</xdr:colOff>
      <xdr:row>65</xdr:row>
      <xdr:rowOff>1000125</xdr:rowOff>
    </xdr:to>
    <xdr:sp macro="" textlink="">
      <xdr:nvSpPr>
        <xdr:cNvPr id="26" name="Rectangle 25">
          <a:extLst>
            <a:ext uri="{FF2B5EF4-FFF2-40B4-BE49-F238E27FC236}">
              <a16:creationId xmlns:a16="http://schemas.microsoft.com/office/drawing/2014/main" id="{D51C4CC0-564E-4C9C-B76A-76205859149B}"/>
            </a:ext>
          </a:extLst>
        </xdr:cNvPr>
        <xdr:cNvSpPr>
          <a:spLocks noChangeArrowheads="1"/>
        </xdr:cNvSpPr>
      </xdr:nvSpPr>
      <xdr:spPr bwMode="auto">
        <a:xfrm>
          <a:off x="8686800" y="24555450"/>
          <a:ext cx="582930"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ＭＳ Ｐゴシック"/>
              <a:ea typeface="ＭＳ Ｐゴシック"/>
            </a:rPr>
            <a:t>担当</a:t>
          </a:r>
        </a:p>
      </xdr:txBody>
    </xdr:sp>
    <xdr:clientData/>
  </xdr:twoCellAnchor>
  <xdr:twoCellAnchor editAs="oneCell">
    <xdr:from>
      <xdr:col>16</xdr:col>
      <xdr:colOff>66675</xdr:colOff>
      <xdr:row>65</xdr:row>
      <xdr:rowOff>228600</xdr:rowOff>
    </xdr:from>
    <xdr:to>
      <xdr:col>18</xdr:col>
      <xdr:colOff>200025</xdr:colOff>
      <xdr:row>65</xdr:row>
      <xdr:rowOff>1009650</xdr:rowOff>
    </xdr:to>
    <xdr:sp macro="" textlink="">
      <xdr:nvSpPr>
        <xdr:cNvPr id="27" name="Rectangle 26">
          <a:extLst>
            <a:ext uri="{FF2B5EF4-FFF2-40B4-BE49-F238E27FC236}">
              <a16:creationId xmlns:a16="http://schemas.microsoft.com/office/drawing/2014/main" id="{3F9BBF7D-B345-4AA2-908D-AEC6293D7EDE}"/>
            </a:ext>
          </a:extLst>
        </xdr:cNvPr>
        <xdr:cNvSpPr>
          <a:spLocks noChangeArrowheads="1"/>
        </xdr:cNvSpPr>
      </xdr:nvSpPr>
      <xdr:spPr bwMode="auto">
        <a:xfrm>
          <a:off x="6905625" y="24545925"/>
          <a:ext cx="542925"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購買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21</xdr:col>
      <xdr:colOff>38100</xdr:colOff>
      <xdr:row>65</xdr:row>
      <xdr:rowOff>238125</xdr:rowOff>
    </xdr:from>
    <xdr:to>
      <xdr:col>23</xdr:col>
      <xdr:colOff>38099</xdr:colOff>
      <xdr:row>65</xdr:row>
      <xdr:rowOff>1000125</xdr:rowOff>
    </xdr:to>
    <xdr:sp macro="" textlink="">
      <xdr:nvSpPr>
        <xdr:cNvPr id="28" name="Rectangle 27">
          <a:extLst>
            <a:ext uri="{FF2B5EF4-FFF2-40B4-BE49-F238E27FC236}">
              <a16:creationId xmlns:a16="http://schemas.microsoft.com/office/drawing/2014/main" id="{98533B9F-8C07-457C-B2B3-7215E07139EB}"/>
            </a:ext>
          </a:extLst>
        </xdr:cNvPr>
        <xdr:cNvSpPr>
          <a:spLocks noChangeArrowheads="1"/>
        </xdr:cNvSpPr>
      </xdr:nvSpPr>
      <xdr:spPr bwMode="auto">
        <a:xfrm>
          <a:off x="8105775" y="24555450"/>
          <a:ext cx="542924"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担当長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18</xdr:col>
      <xdr:colOff>247650</xdr:colOff>
      <xdr:row>65</xdr:row>
      <xdr:rowOff>228600</xdr:rowOff>
    </xdr:from>
    <xdr:to>
      <xdr:col>20</xdr:col>
      <xdr:colOff>200024</xdr:colOff>
      <xdr:row>65</xdr:row>
      <xdr:rowOff>1009650</xdr:rowOff>
    </xdr:to>
    <xdr:sp macro="" textlink="">
      <xdr:nvSpPr>
        <xdr:cNvPr id="29" name="Rectangle 28">
          <a:extLst>
            <a:ext uri="{FF2B5EF4-FFF2-40B4-BE49-F238E27FC236}">
              <a16:creationId xmlns:a16="http://schemas.microsoft.com/office/drawing/2014/main" id="{EEF8D09D-E0E8-46F3-B206-21B7CEFD40C2}"/>
            </a:ext>
          </a:extLst>
        </xdr:cNvPr>
        <xdr:cNvSpPr>
          <a:spLocks noChangeArrowheads="1"/>
        </xdr:cNvSpPr>
      </xdr:nvSpPr>
      <xdr:spPr bwMode="auto">
        <a:xfrm>
          <a:off x="7496175" y="24545925"/>
          <a:ext cx="542924"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経理</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66675</xdr:colOff>
      <xdr:row>65</xdr:row>
      <xdr:rowOff>447675</xdr:rowOff>
    </xdr:from>
    <xdr:to>
      <xdr:col>18</xdr:col>
      <xdr:colOff>200025</xdr:colOff>
      <xdr:row>65</xdr:row>
      <xdr:rowOff>447675</xdr:rowOff>
    </xdr:to>
    <xdr:sp macro="" textlink="">
      <xdr:nvSpPr>
        <xdr:cNvPr id="30" name="Line 29">
          <a:extLst>
            <a:ext uri="{FF2B5EF4-FFF2-40B4-BE49-F238E27FC236}">
              <a16:creationId xmlns:a16="http://schemas.microsoft.com/office/drawing/2014/main" id="{0545EAFB-3C19-429C-A4FA-10BAF36E04E5}"/>
            </a:ext>
          </a:extLst>
        </xdr:cNvPr>
        <xdr:cNvSpPr>
          <a:spLocks noChangeShapeType="1"/>
        </xdr:cNvSpPr>
      </xdr:nvSpPr>
      <xdr:spPr bwMode="auto">
        <a:xfrm>
          <a:off x="6905625"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247650</xdr:colOff>
      <xdr:row>65</xdr:row>
      <xdr:rowOff>447675</xdr:rowOff>
    </xdr:from>
    <xdr:to>
      <xdr:col>20</xdr:col>
      <xdr:colOff>200025</xdr:colOff>
      <xdr:row>65</xdr:row>
      <xdr:rowOff>447675</xdr:rowOff>
    </xdr:to>
    <xdr:sp macro="" textlink="">
      <xdr:nvSpPr>
        <xdr:cNvPr id="31" name="Line 30">
          <a:extLst>
            <a:ext uri="{FF2B5EF4-FFF2-40B4-BE49-F238E27FC236}">
              <a16:creationId xmlns:a16="http://schemas.microsoft.com/office/drawing/2014/main" id="{5E21207A-32B9-42E4-810A-F76479BA9BA3}"/>
            </a:ext>
          </a:extLst>
        </xdr:cNvPr>
        <xdr:cNvSpPr>
          <a:spLocks noChangeShapeType="1"/>
        </xdr:cNvSpPr>
      </xdr:nvSpPr>
      <xdr:spPr bwMode="auto">
        <a:xfrm>
          <a:off x="7496175"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38100</xdr:colOff>
      <xdr:row>65</xdr:row>
      <xdr:rowOff>447675</xdr:rowOff>
    </xdr:from>
    <xdr:to>
      <xdr:col>23</xdr:col>
      <xdr:colOff>38100</xdr:colOff>
      <xdr:row>65</xdr:row>
      <xdr:rowOff>447675</xdr:rowOff>
    </xdr:to>
    <xdr:sp macro="" textlink="">
      <xdr:nvSpPr>
        <xdr:cNvPr id="32" name="Line 31">
          <a:extLst>
            <a:ext uri="{FF2B5EF4-FFF2-40B4-BE49-F238E27FC236}">
              <a16:creationId xmlns:a16="http://schemas.microsoft.com/office/drawing/2014/main" id="{B3E47646-AA70-4140-9AE9-D2CF14FA65E1}"/>
            </a:ext>
          </a:extLst>
        </xdr:cNvPr>
        <xdr:cNvSpPr>
          <a:spLocks noChangeShapeType="1"/>
        </xdr:cNvSpPr>
      </xdr:nvSpPr>
      <xdr:spPr bwMode="auto">
        <a:xfrm>
          <a:off x="8105775"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65</xdr:row>
      <xdr:rowOff>447675</xdr:rowOff>
    </xdr:from>
    <xdr:to>
      <xdr:col>23</xdr:col>
      <xdr:colOff>619125</xdr:colOff>
      <xdr:row>65</xdr:row>
      <xdr:rowOff>447675</xdr:rowOff>
    </xdr:to>
    <xdr:sp macro="" textlink="">
      <xdr:nvSpPr>
        <xdr:cNvPr id="33" name="Line 32">
          <a:extLst>
            <a:ext uri="{FF2B5EF4-FFF2-40B4-BE49-F238E27FC236}">
              <a16:creationId xmlns:a16="http://schemas.microsoft.com/office/drawing/2014/main" id="{E3087E7F-A3A5-4ECC-AF95-7EAB192F8842}"/>
            </a:ext>
          </a:extLst>
        </xdr:cNvPr>
        <xdr:cNvSpPr>
          <a:spLocks noChangeShapeType="1"/>
        </xdr:cNvSpPr>
      </xdr:nvSpPr>
      <xdr:spPr bwMode="auto">
        <a:xfrm>
          <a:off x="8686800"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65</xdr:row>
      <xdr:rowOff>504825</xdr:rowOff>
    </xdr:from>
    <xdr:to>
      <xdr:col>4</xdr:col>
      <xdr:colOff>600075</xdr:colOff>
      <xdr:row>65</xdr:row>
      <xdr:rowOff>714375</xdr:rowOff>
    </xdr:to>
    <xdr:sp macro="" textlink="">
      <xdr:nvSpPr>
        <xdr:cNvPr id="34" name="Rectangle 33">
          <a:extLst>
            <a:ext uri="{FF2B5EF4-FFF2-40B4-BE49-F238E27FC236}">
              <a16:creationId xmlns:a16="http://schemas.microsoft.com/office/drawing/2014/main" id="{4ECC8B2D-CDF2-4263-8A80-AC33F192CBE4}"/>
            </a:ext>
          </a:extLst>
        </xdr:cNvPr>
        <xdr:cNvSpPr>
          <a:spLocks noChangeArrowheads="1"/>
        </xdr:cNvSpPr>
      </xdr:nvSpPr>
      <xdr:spPr bwMode="auto">
        <a:xfrm>
          <a:off x="3362325" y="248221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サービス</a:t>
          </a:r>
        </a:p>
      </xdr:txBody>
    </xdr:sp>
    <xdr:clientData/>
  </xdr:twoCellAnchor>
  <xdr:twoCellAnchor>
    <xdr:from>
      <xdr:col>4</xdr:col>
      <xdr:colOff>66675</xdr:colOff>
      <xdr:row>65</xdr:row>
      <xdr:rowOff>962025</xdr:rowOff>
    </xdr:from>
    <xdr:to>
      <xdr:col>4</xdr:col>
      <xdr:colOff>590550</xdr:colOff>
      <xdr:row>65</xdr:row>
      <xdr:rowOff>1171575</xdr:rowOff>
    </xdr:to>
    <xdr:sp macro="" textlink="">
      <xdr:nvSpPr>
        <xdr:cNvPr id="35" name="Rectangle 34">
          <a:extLst>
            <a:ext uri="{FF2B5EF4-FFF2-40B4-BE49-F238E27FC236}">
              <a16:creationId xmlns:a16="http://schemas.microsoft.com/office/drawing/2014/main" id="{580B9CEE-888B-44EC-ACF5-7A049F7487F7}"/>
            </a:ext>
          </a:extLst>
        </xdr:cNvPr>
        <xdr:cNvSpPr>
          <a:spLocks noChangeArrowheads="1"/>
        </xdr:cNvSpPr>
      </xdr:nvSpPr>
      <xdr:spPr bwMode="auto">
        <a:xfrm>
          <a:off x="3352800" y="252793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横須賀</a:t>
          </a:r>
        </a:p>
      </xdr:txBody>
    </xdr:sp>
    <xdr:clientData/>
  </xdr:twoCellAnchor>
  <xdr:twoCellAnchor>
    <xdr:from>
      <xdr:col>4</xdr:col>
      <xdr:colOff>85725</xdr:colOff>
      <xdr:row>65</xdr:row>
      <xdr:rowOff>66675</xdr:rowOff>
    </xdr:from>
    <xdr:to>
      <xdr:col>4</xdr:col>
      <xdr:colOff>609600</xdr:colOff>
      <xdr:row>65</xdr:row>
      <xdr:rowOff>276225</xdr:rowOff>
    </xdr:to>
    <xdr:sp macro="" textlink="">
      <xdr:nvSpPr>
        <xdr:cNvPr id="36" name="Rectangle 35">
          <a:extLst>
            <a:ext uri="{FF2B5EF4-FFF2-40B4-BE49-F238E27FC236}">
              <a16:creationId xmlns:a16="http://schemas.microsoft.com/office/drawing/2014/main" id="{30BFA7DB-88F7-4D90-9341-8D4F011AD5A0}"/>
            </a:ext>
          </a:extLst>
        </xdr:cNvPr>
        <xdr:cNvSpPr>
          <a:spLocks noChangeArrowheads="1"/>
        </xdr:cNvSpPr>
      </xdr:nvSpPr>
      <xdr:spPr bwMode="auto">
        <a:xfrm>
          <a:off x="3371850" y="2438400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本社</a:t>
          </a:r>
        </a:p>
      </xdr:txBody>
    </xdr:sp>
    <xdr:clientData/>
  </xdr:twoCellAnchor>
  <xdr:twoCellAnchor>
    <xdr:from>
      <xdr:col>5</xdr:col>
      <xdr:colOff>0</xdr:colOff>
      <xdr:row>65</xdr:row>
      <xdr:rowOff>66675</xdr:rowOff>
    </xdr:from>
    <xdr:to>
      <xdr:col>15</xdr:col>
      <xdr:colOff>228600</xdr:colOff>
      <xdr:row>65</xdr:row>
      <xdr:rowOff>209550</xdr:rowOff>
    </xdr:to>
    <xdr:sp macro="" textlink="">
      <xdr:nvSpPr>
        <xdr:cNvPr id="37" name="Rectangle 36">
          <a:extLst>
            <a:ext uri="{FF2B5EF4-FFF2-40B4-BE49-F238E27FC236}">
              <a16:creationId xmlns:a16="http://schemas.microsoft.com/office/drawing/2014/main" id="{87ADD793-5731-4A25-825C-9BC2E33CF664}"/>
            </a:ext>
          </a:extLst>
        </xdr:cNvPr>
        <xdr:cNvSpPr>
          <a:spLocks noChangeArrowheads="1"/>
        </xdr:cNvSpPr>
      </xdr:nvSpPr>
      <xdr:spPr bwMode="auto">
        <a:xfrm>
          <a:off x="4019550" y="24384000"/>
          <a:ext cx="2695575" cy="1428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192-0045　東京都八王子市大和田町2-19-22</a:t>
          </a:r>
        </a:p>
      </xdr:txBody>
    </xdr:sp>
    <xdr:clientData/>
  </xdr:twoCellAnchor>
  <xdr:twoCellAnchor>
    <xdr:from>
      <xdr:col>5</xdr:col>
      <xdr:colOff>0</xdr:colOff>
      <xdr:row>65</xdr:row>
      <xdr:rowOff>495300</xdr:rowOff>
    </xdr:from>
    <xdr:to>
      <xdr:col>15</xdr:col>
      <xdr:colOff>228600</xdr:colOff>
      <xdr:row>65</xdr:row>
      <xdr:rowOff>676275</xdr:rowOff>
    </xdr:to>
    <xdr:sp macro="" textlink="">
      <xdr:nvSpPr>
        <xdr:cNvPr id="38" name="Rectangle 37">
          <a:extLst>
            <a:ext uri="{FF2B5EF4-FFF2-40B4-BE49-F238E27FC236}">
              <a16:creationId xmlns:a16="http://schemas.microsoft.com/office/drawing/2014/main" id="{FA94B10B-4BE2-4957-AC8C-A0DE6078067D}"/>
            </a:ext>
          </a:extLst>
        </xdr:cNvPr>
        <xdr:cNvSpPr>
          <a:spLocks noChangeArrowheads="1"/>
        </xdr:cNvSpPr>
      </xdr:nvSpPr>
      <xdr:spPr bwMode="auto">
        <a:xfrm>
          <a:off x="4019550" y="24812625"/>
          <a:ext cx="2695575"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192-0063　東京都八王子市元横山町1-19-6</a:t>
          </a:r>
        </a:p>
      </xdr:txBody>
    </xdr:sp>
    <xdr:clientData/>
  </xdr:twoCellAnchor>
  <xdr:twoCellAnchor>
    <xdr:from>
      <xdr:col>5</xdr:col>
      <xdr:colOff>0</xdr:colOff>
      <xdr:row>65</xdr:row>
      <xdr:rowOff>914400</xdr:rowOff>
    </xdr:from>
    <xdr:to>
      <xdr:col>15</xdr:col>
      <xdr:colOff>228600</xdr:colOff>
      <xdr:row>65</xdr:row>
      <xdr:rowOff>1066800</xdr:rowOff>
    </xdr:to>
    <xdr:sp macro="" textlink="">
      <xdr:nvSpPr>
        <xdr:cNvPr id="39" name="Rectangle 38">
          <a:extLst>
            <a:ext uri="{FF2B5EF4-FFF2-40B4-BE49-F238E27FC236}">
              <a16:creationId xmlns:a16="http://schemas.microsoft.com/office/drawing/2014/main" id="{8CEEC0D6-E54A-4879-9C57-DDFBE5D1FBC4}"/>
            </a:ext>
          </a:extLst>
        </xdr:cNvPr>
        <xdr:cNvSpPr>
          <a:spLocks noChangeArrowheads="1"/>
        </xdr:cNvSpPr>
      </xdr:nvSpPr>
      <xdr:spPr bwMode="auto">
        <a:xfrm>
          <a:off x="4019550" y="25231725"/>
          <a:ext cx="2695575" cy="1524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238-0013　神奈川県横須賀市平成町2-14-17</a:t>
          </a:r>
        </a:p>
      </xdr:txBody>
    </xdr:sp>
    <xdr:clientData/>
  </xdr:twoCellAnchor>
  <xdr:twoCellAnchor>
    <xdr:from>
      <xdr:col>4</xdr:col>
      <xdr:colOff>714375</xdr:colOff>
      <xdr:row>65</xdr:row>
      <xdr:rowOff>1066800</xdr:rowOff>
    </xdr:from>
    <xdr:to>
      <xdr:col>15</xdr:col>
      <xdr:colOff>209550</xdr:colOff>
      <xdr:row>65</xdr:row>
      <xdr:rowOff>1200150</xdr:rowOff>
    </xdr:to>
    <xdr:sp macro="" textlink="">
      <xdr:nvSpPr>
        <xdr:cNvPr id="40" name="Rectangle 39">
          <a:extLst>
            <a:ext uri="{FF2B5EF4-FFF2-40B4-BE49-F238E27FC236}">
              <a16:creationId xmlns:a16="http://schemas.microsoft.com/office/drawing/2014/main" id="{643CBEFF-23D7-4598-B6F2-9E0B3C1D4BBA}"/>
            </a:ext>
          </a:extLst>
        </xdr:cNvPr>
        <xdr:cNvSpPr>
          <a:spLocks noChangeArrowheads="1"/>
        </xdr:cNvSpPr>
      </xdr:nvSpPr>
      <xdr:spPr bwMode="auto">
        <a:xfrm>
          <a:off x="4000500" y="25384125"/>
          <a:ext cx="2695575" cy="13335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　　　　　 　エコフロンティアビル２階</a:t>
          </a:r>
        </a:p>
      </xdr:txBody>
    </xdr:sp>
    <xdr:clientData/>
  </xdr:twoCellAnchor>
  <xdr:twoCellAnchor>
    <xdr:from>
      <xdr:col>5</xdr:col>
      <xdr:colOff>0</xdr:colOff>
      <xdr:row>65</xdr:row>
      <xdr:rowOff>266700</xdr:rowOff>
    </xdr:from>
    <xdr:to>
      <xdr:col>9</xdr:col>
      <xdr:colOff>466725</xdr:colOff>
      <xdr:row>65</xdr:row>
      <xdr:rowOff>447675</xdr:rowOff>
    </xdr:to>
    <xdr:sp macro="" textlink="">
      <xdr:nvSpPr>
        <xdr:cNvPr id="41" name="Rectangle 40">
          <a:extLst>
            <a:ext uri="{FF2B5EF4-FFF2-40B4-BE49-F238E27FC236}">
              <a16:creationId xmlns:a16="http://schemas.microsoft.com/office/drawing/2014/main" id="{1D3170BA-A899-40E0-8295-FA79BC296F38}"/>
            </a:ext>
          </a:extLst>
        </xdr:cNvPr>
        <xdr:cNvSpPr>
          <a:spLocks noChangeArrowheads="1"/>
        </xdr:cNvSpPr>
      </xdr:nvSpPr>
      <xdr:spPr bwMode="auto">
        <a:xfrm>
          <a:off x="4019550" y="24584025"/>
          <a:ext cx="1200150"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042-644-0160</a:t>
          </a:r>
        </a:p>
      </xdr:txBody>
    </xdr:sp>
    <xdr:clientData/>
  </xdr:twoCellAnchor>
  <xdr:twoCellAnchor>
    <xdr:from>
      <xdr:col>5</xdr:col>
      <xdr:colOff>0</xdr:colOff>
      <xdr:row>65</xdr:row>
      <xdr:rowOff>704850</xdr:rowOff>
    </xdr:from>
    <xdr:to>
      <xdr:col>9</xdr:col>
      <xdr:colOff>447675</xdr:colOff>
      <xdr:row>65</xdr:row>
      <xdr:rowOff>895350</xdr:rowOff>
    </xdr:to>
    <xdr:sp macro="" textlink="">
      <xdr:nvSpPr>
        <xdr:cNvPr id="42" name="Rectangle 41">
          <a:extLst>
            <a:ext uri="{FF2B5EF4-FFF2-40B4-BE49-F238E27FC236}">
              <a16:creationId xmlns:a16="http://schemas.microsoft.com/office/drawing/2014/main" id="{F36FE1C2-B40B-43CC-ABC1-56B772EDB236}"/>
            </a:ext>
          </a:extLst>
        </xdr:cNvPr>
        <xdr:cNvSpPr>
          <a:spLocks noChangeArrowheads="1"/>
        </xdr:cNvSpPr>
      </xdr:nvSpPr>
      <xdr:spPr bwMode="auto">
        <a:xfrm>
          <a:off x="4019550" y="25022175"/>
          <a:ext cx="11811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042-644-0130</a:t>
          </a:r>
        </a:p>
      </xdr:txBody>
    </xdr:sp>
    <xdr:clientData/>
  </xdr:twoCellAnchor>
  <xdr:twoCellAnchor>
    <xdr:from>
      <xdr:col>9</xdr:col>
      <xdr:colOff>571500</xdr:colOff>
      <xdr:row>65</xdr:row>
      <xdr:rowOff>257175</xdr:rowOff>
    </xdr:from>
    <xdr:to>
      <xdr:col>14</xdr:col>
      <xdr:colOff>85725</xdr:colOff>
      <xdr:row>65</xdr:row>
      <xdr:rowOff>419100</xdr:rowOff>
    </xdr:to>
    <xdr:sp macro="" textlink="">
      <xdr:nvSpPr>
        <xdr:cNvPr id="43" name="Rectangle 42">
          <a:extLst>
            <a:ext uri="{FF2B5EF4-FFF2-40B4-BE49-F238E27FC236}">
              <a16:creationId xmlns:a16="http://schemas.microsoft.com/office/drawing/2014/main" id="{3ECF2939-33C4-480F-ABC4-DD1255AE8DED}"/>
            </a:ext>
          </a:extLst>
        </xdr:cNvPr>
        <xdr:cNvSpPr>
          <a:spLocks noChangeArrowheads="1"/>
        </xdr:cNvSpPr>
      </xdr:nvSpPr>
      <xdr:spPr bwMode="auto">
        <a:xfrm>
          <a:off x="5324475" y="24574500"/>
          <a:ext cx="11525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042-646-6439</a:t>
          </a:r>
        </a:p>
      </xdr:txBody>
    </xdr:sp>
    <xdr:clientData/>
  </xdr:twoCellAnchor>
  <xdr:twoCellAnchor>
    <xdr:from>
      <xdr:col>5</xdr:col>
      <xdr:colOff>0</xdr:colOff>
      <xdr:row>65</xdr:row>
      <xdr:rowOff>1228725</xdr:rowOff>
    </xdr:from>
    <xdr:to>
      <xdr:col>9</xdr:col>
      <xdr:colOff>533400</xdr:colOff>
      <xdr:row>65</xdr:row>
      <xdr:rowOff>1390650</xdr:rowOff>
    </xdr:to>
    <xdr:sp macro="" textlink="">
      <xdr:nvSpPr>
        <xdr:cNvPr id="44" name="Rectangle 43">
          <a:extLst>
            <a:ext uri="{FF2B5EF4-FFF2-40B4-BE49-F238E27FC236}">
              <a16:creationId xmlns:a16="http://schemas.microsoft.com/office/drawing/2014/main" id="{62136AFF-FDBE-4F14-B879-DF39982DB9E5}"/>
            </a:ext>
          </a:extLst>
        </xdr:cNvPr>
        <xdr:cNvSpPr>
          <a:spLocks noChangeArrowheads="1"/>
        </xdr:cNvSpPr>
      </xdr:nvSpPr>
      <xdr:spPr bwMode="auto">
        <a:xfrm>
          <a:off x="4019550" y="25546050"/>
          <a:ext cx="12668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046-826-4824</a:t>
          </a:r>
        </a:p>
      </xdr:txBody>
    </xdr:sp>
    <xdr:clientData/>
  </xdr:twoCellAnchor>
  <xdr:twoCellAnchor>
    <xdr:from>
      <xdr:col>9</xdr:col>
      <xdr:colOff>571500</xdr:colOff>
      <xdr:row>65</xdr:row>
      <xdr:rowOff>704850</xdr:rowOff>
    </xdr:from>
    <xdr:to>
      <xdr:col>15</xdr:col>
      <xdr:colOff>95250</xdr:colOff>
      <xdr:row>65</xdr:row>
      <xdr:rowOff>895350</xdr:rowOff>
    </xdr:to>
    <xdr:sp macro="" textlink="">
      <xdr:nvSpPr>
        <xdr:cNvPr id="45" name="Rectangle 44">
          <a:extLst>
            <a:ext uri="{FF2B5EF4-FFF2-40B4-BE49-F238E27FC236}">
              <a16:creationId xmlns:a16="http://schemas.microsoft.com/office/drawing/2014/main" id="{07A3084E-F5BE-4DAC-B676-A9F1B872050E}"/>
            </a:ext>
          </a:extLst>
        </xdr:cNvPr>
        <xdr:cNvSpPr>
          <a:spLocks noChangeArrowheads="1"/>
        </xdr:cNvSpPr>
      </xdr:nvSpPr>
      <xdr:spPr bwMode="auto">
        <a:xfrm>
          <a:off x="5324475" y="25022175"/>
          <a:ext cx="12573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042-644-9560</a:t>
          </a:r>
        </a:p>
      </xdr:txBody>
    </xdr:sp>
    <xdr:clientData/>
  </xdr:twoCellAnchor>
  <xdr:twoCellAnchor>
    <xdr:from>
      <xdr:col>9</xdr:col>
      <xdr:colOff>571500</xdr:colOff>
      <xdr:row>65</xdr:row>
      <xdr:rowOff>1228725</xdr:rowOff>
    </xdr:from>
    <xdr:to>
      <xdr:col>15</xdr:col>
      <xdr:colOff>38100</xdr:colOff>
      <xdr:row>65</xdr:row>
      <xdr:rowOff>1390650</xdr:rowOff>
    </xdr:to>
    <xdr:sp macro="" textlink="">
      <xdr:nvSpPr>
        <xdr:cNvPr id="46" name="Rectangle 45">
          <a:extLst>
            <a:ext uri="{FF2B5EF4-FFF2-40B4-BE49-F238E27FC236}">
              <a16:creationId xmlns:a16="http://schemas.microsoft.com/office/drawing/2014/main" id="{40168828-279A-41C5-9D77-8BA8D8E21525}"/>
            </a:ext>
          </a:extLst>
        </xdr:cNvPr>
        <xdr:cNvSpPr>
          <a:spLocks noChangeArrowheads="1"/>
        </xdr:cNvSpPr>
      </xdr:nvSpPr>
      <xdr:spPr bwMode="auto">
        <a:xfrm>
          <a:off x="5324475" y="25546050"/>
          <a:ext cx="1200150"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046-826-4825</a:t>
          </a:r>
        </a:p>
      </xdr:txBody>
    </xdr:sp>
    <xdr:clientData/>
  </xdr:twoCellAnchor>
  <xdr:twoCellAnchor>
    <xdr:from>
      <xdr:col>23</xdr:col>
      <xdr:colOff>180975</xdr:colOff>
      <xdr:row>40</xdr:row>
      <xdr:rowOff>104775</xdr:rowOff>
    </xdr:from>
    <xdr:to>
      <xdr:col>23</xdr:col>
      <xdr:colOff>485775</xdr:colOff>
      <xdr:row>40</xdr:row>
      <xdr:rowOff>390525</xdr:rowOff>
    </xdr:to>
    <xdr:sp macro="" textlink="">
      <xdr:nvSpPr>
        <xdr:cNvPr id="47" name="Oval 1">
          <a:extLst>
            <a:ext uri="{FF2B5EF4-FFF2-40B4-BE49-F238E27FC236}">
              <a16:creationId xmlns:a16="http://schemas.microsoft.com/office/drawing/2014/main" id="{E61B9BE8-7227-437D-8C8D-2781967102E2}"/>
            </a:ext>
          </a:extLst>
        </xdr:cNvPr>
        <xdr:cNvSpPr>
          <a:spLocks noChangeArrowheads="1"/>
        </xdr:cNvSpPr>
      </xdr:nvSpPr>
      <xdr:spPr bwMode="auto">
        <a:xfrm>
          <a:off x="8791575" y="15868650"/>
          <a:ext cx="30480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16</xdr:col>
      <xdr:colOff>66675</xdr:colOff>
      <xdr:row>32</xdr:row>
      <xdr:rowOff>447675</xdr:rowOff>
    </xdr:from>
    <xdr:to>
      <xdr:col>18</xdr:col>
      <xdr:colOff>200025</xdr:colOff>
      <xdr:row>32</xdr:row>
      <xdr:rowOff>447675</xdr:rowOff>
    </xdr:to>
    <xdr:sp macro="" textlink="">
      <xdr:nvSpPr>
        <xdr:cNvPr id="54" name="Line 7">
          <a:extLst>
            <a:ext uri="{FF2B5EF4-FFF2-40B4-BE49-F238E27FC236}">
              <a16:creationId xmlns:a16="http://schemas.microsoft.com/office/drawing/2014/main" id="{F2A9C244-C319-4F70-B2D7-6605C3210202}"/>
            </a:ext>
          </a:extLst>
        </xdr:cNvPr>
        <xdr:cNvSpPr>
          <a:spLocks noChangeShapeType="1"/>
        </xdr:cNvSpPr>
      </xdr:nvSpPr>
      <xdr:spPr bwMode="auto">
        <a:xfrm>
          <a:off x="690562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247650</xdr:colOff>
      <xdr:row>32</xdr:row>
      <xdr:rowOff>447675</xdr:rowOff>
    </xdr:from>
    <xdr:to>
      <xdr:col>20</xdr:col>
      <xdr:colOff>200025</xdr:colOff>
      <xdr:row>32</xdr:row>
      <xdr:rowOff>447675</xdr:rowOff>
    </xdr:to>
    <xdr:sp macro="" textlink="">
      <xdr:nvSpPr>
        <xdr:cNvPr id="55" name="Line 8">
          <a:extLst>
            <a:ext uri="{FF2B5EF4-FFF2-40B4-BE49-F238E27FC236}">
              <a16:creationId xmlns:a16="http://schemas.microsoft.com/office/drawing/2014/main" id="{9A87DDD9-AC99-43EA-89BD-592BC4756AB9}"/>
            </a:ext>
          </a:extLst>
        </xdr:cNvPr>
        <xdr:cNvSpPr>
          <a:spLocks noChangeShapeType="1"/>
        </xdr:cNvSpPr>
      </xdr:nvSpPr>
      <xdr:spPr bwMode="auto">
        <a:xfrm>
          <a:off x="749617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38100</xdr:colOff>
      <xdr:row>32</xdr:row>
      <xdr:rowOff>447675</xdr:rowOff>
    </xdr:from>
    <xdr:to>
      <xdr:col>23</xdr:col>
      <xdr:colOff>38100</xdr:colOff>
      <xdr:row>32</xdr:row>
      <xdr:rowOff>447675</xdr:rowOff>
    </xdr:to>
    <xdr:sp macro="" textlink="">
      <xdr:nvSpPr>
        <xdr:cNvPr id="56" name="Line 9">
          <a:extLst>
            <a:ext uri="{FF2B5EF4-FFF2-40B4-BE49-F238E27FC236}">
              <a16:creationId xmlns:a16="http://schemas.microsoft.com/office/drawing/2014/main" id="{6BED3D38-1A46-46D3-B823-34E6E46A6A9A}"/>
            </a:ext>
          </a:extLst>
        </xdr:cNvPr>
        <xdr:cNvSpPr>
          <a:spLocks noChangeShapeType="1"/>
        </xdr:cNvSpPr>
      </xdr:nvSpPr>
      <xdr:spPr bwMode="auto">
        <a:xfrm>
          <a:off x="8105775"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32</xdr:row>
      <xdr:rowOff>447675</xdr:rowOff>
    </xdr:from>
    <xdr:to>
      <xdr:col>23</xdr:col>
      <xdr:colOff>619125</xdr:colOff>
      <xdr:row>32</xdr:row>
      <xdr:rowOff>447675</xdr:rowOff>
    </xdr:to>
    <xdr:sp macro="" textlink="">
      <xdr:nvSpPr>
        <xdr:cNvPr id="57" name="Line 10">
          <a:extLst>
            <a:ext uri="{FF2B5EF4-FFF2-40B4-BE49-F238E27FC236}">
              <a16:creationId xmlns:a16="http://schemas.microsoft.com/office/drawing/2014/main" id="{5E527A01-5A4B-4C28-BD86-0F56DC78167A}"/>
            </a:ext>
          </a:extLst>
        </xdr:cNvPr>
        <xdr:cNvSpPr>
          <a:spLocks noChangeShapeType="1"/>
        </xdr:cNvSpPr>
      </xdr:nvSpPr>
      <xdr:spPr bwMode="auto">
        <a:xfrm>
          <a:off x="8686800" y="11963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32</xdr:row>
      <xdr:rowOff>504825</xdr:rowOff>
    </xdr:from>
    <xdr:to>
      <xdr:col>4</xdr:col>
      <xdr:colOff>600075</xdr:colOff>
      <xdr:row>32</xdr:row>
      <xdr:rowOff>714375</xdr:rowOff>
    </xdr:to>
    <xdr:sp macro="" textlink="">
      <xdr:nvSpPr>
        <xdr:cNvPr id="58" name="Rectangle 11">
          <a:extLst>
            <a:ext uri="{FF2B5EF4-FFF2-40B4-BE49-F238E27FC236}">
              <a16:creationId xmlns:a16="http://schemas.microsoft.com/office/drawing/2014/main" id="{CCA2D9DC-5FB2-451F-8519-9EEB43A661AB}"/>
            </a:ext>
          </a:extLst>
        </xdr:cNvPr>
        <xdr:cNvSpPr>
          <a:spLocks noChangeArrowheads="1"/>
        </xdr:cNvSpPr>
      </xdr:nvSpPr>
      <xdr:spPr bwMode="auto">
        <a:xfrm>
          <a:off x="3362325" y="120205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サービス</a:t>
          </a:r>
        </a:p>
      </xdr:txBody>
    </xdr:sp>
    <xdr:clientData/>
  </xdr:twoCellAnchor>
  <xdr:twoCellAnchor>
    <xdr:from>
      <xdr:col>4</xdr:col>
      <xdr:colOff>66675</xdr:colOff>
      <xdr:row>32</xdr:row>
      <xdr:rowOff>962025</xdr:rowOff>
    </xdr:from>
    <xdr:to>
      <xdr:col>4</xdr:col>
      <xdr:colOff>590550</xdr:colOff>
      <xdr:row>32</xdr:row>
      <xdr:rowOff>1171575</xdr:rowOff>
    </xdr:to>
    <xdr:sp macro="" textlink="">
      <xdr:nvSpPr>
        <xdr:cNvPr id="59" name="Rectangle 12">
          <a:extLst>
            <a:ext uri="{FF2B5EF4-FFF2-40B4-BE49-F238E27FC236}">
              <a16:creationId xmlns:a16="http://schemas.microsoft.com/office/drawing/2014/main" id="{B629A48C-0C69-448C-B661-214D72B24D97}"/>
            </a:ext>
          </a:extLst>
        </xdr:cNvPr>
        <xdr:cNvSpPr>
          <a:spLocks noChangeArrowheads="1"/>
        </xdr:cNvSpPr>
      </xdr:nvSpPr>
      <xdr:spPr bwMode="auto">
        <a:xfrm>
          <a:off x="3352800" y="124777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横須賀</a:t>
          </a:r>
        </a:p>
      </xdr:txBody>
    </xdr:sp>
    <xdr:clientData/>
  </xdr:twoCellAnchor>
  <xdr:twoCellAnchor>
    <xdr:from>
      <xdr:col>4</xdr:col>
      <xdr:colOff>85725</xdr:colOff>
      <xdr:row>32</xdr:row>
      <xdr:rowOff>66675</xdr:rowOff>
    </xdr:from>
    <xdr:to>
      <xdr:col>4</xdr:col>
      <xdr:colOff>609600</xdr:colOff>
      <xdr:row>32</xdr:row>
      <xdr:rowOff>276225</xdr:rowOff>
    </xdr:to>
    <xdr:sp macro="" textlink="">
      <xdr:nvSpPr>
        <xdr:cNvPr id="60" name="Rectangle 13">
          <a:extLst>
            <a:ext uri="{FF2B5EF4-FFF2-40B4-BE49-F238E27FC236}">
              <a16:creationId xmlns:a16="http://schemas.microsoft.com/office/drawing/2014/main" id="{B9D575BC-AB2B-40EF-B58B-74080F729D2E}"/>
            </a:ext>
          </a:extLst>
        </xdr:cNvPr>
        <xdr:cNvSpPr>
          <a:spLocks noChangeArrowheads="1"/>
        </xdr:cNvSpPr>
      </xdr:nvSpPr>
      <xdr:spPr bwMode="auto">
        <a:xfrm>
          <a:off x="3371850" y="1158240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本社</a:t>
          </a:r>
        </a:p>
      </xdr:txBody>
    </xdr:sp>
    <xdr:clientData/>
  </xdr:twoCellAnchor>
  <xdr:twoCellAnchor>
    <xdr:from>
      <xdr:col>5</xdr:col>
      <xdr:colOff>0</xdr:colOff>
      <xdr:row>32</xdr:row>
      <xdr:rowOff>66675</xdr:rowOff>
    </xdr:from>
    <xdr:to>
      <xdr:col>15</xdr:col>
      <xdr:colOff>228600</xdr:colOff>
      <xdr:row>32</xdr:row>
      <xdr:rowOff>209550</xdr:rowOff>
    </xdr:to>
    <xdr:sp macro="" textlink="">
      <xdr:nvSpPr>
        <xdr:cNvPr id="61" name="Rectangle 14">
          <a:extLst>
            <a:ext uri="{FF2B5EF4-FFF2-40B4-BE49-F238E27FC236}">
              <a16:creationId xmlns:a16="http://schemas.microsoft.com/office/drawing/2014/main" id="{24F0AD8F-4DEA-426C-A8A1-641E890F06A0}"/>
            </a:ext>
          </a:extLst>
        </xdr:cNvPr>
        <xdr:cNvSpPr>
          <a:spLocks noChangeArrowheads="1"/>
        </xdr:cNvSpPr>
      </xdr:nvSpPr>
      <xdr:spPr bwMode="auto">
        <a:xfrm>
          <a:off x="4019550" y="11582400"/>
          <a:ext cx="2695575" cy="1428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192-0045　東京都八王子市大和田町2-19-22</a:t>
          </a:r>
        </a:p>
      </xdr:txBody>
    </xdr:sp>
    <xdr:clientData/>
  </xdr:twoCellAnchor>
  <xdr:twoCellAnchor>
    <xdr:from>
      <xdr:col>5</xdr:col>
      <xdr:colOff>0</xdr:colOff>
      <xdr:row>32</xdr:row>
      <xdr:rowOff>495300</xdr:rowOff>
    </xdr:from>
    <xdr:to>
      <xdr:col>15</xdr:col>
      <xdr:colOff>228600</xdr:colOff>
      <xdr:row>32</xdr:row>
      <xdr:rowOff>676275</xdr:rowOff>
    </xdr:to>
    <xdr:sp macro="" textlink="">
      <xdr:nvSpPr>
        <xdr:cNvPr id="62" name="Rectangle 15">
          <a:extLst>
            <a:ext uri="{FF2B5EF4-FFF2-40B4-BE49-F238E27FC236}">
              <a16:creationId xmlns:a16="http://schemas.microsoft.com/office/drawing/2014/main" id="{CB5B6BD2-121B-4D9E-9500-87FBD787E88D}"/>
            </a:ext>
          </a:extLst>
        </xdr:cNvPr>
        <xdr:cNvSpPr>
          <a:spLocks noChangeArrowheads="1"/>
        </xdr:cNvSpPr>
      </xdr:nvSpPr>
      <xdr:spPr bwMode="auto">
        <a:xfrm>
          <a:off x="4019550" y="12011025"/>
          <a:ext cx="2695575"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192-0063　東京都八王子市元横山町1-19-6</a:t>
          </a:r>
        </a:p>
      </xdr:txBody>
    </xdr:sp>
    <xdr:clientData/>
  </xdr:twoCellAnchor>
  <xdr:twoCellAnchor>
    <xdr:from>
      <xdr:col>5</xdr:col>
      <xdr:colOff>0</xdr:colOff>
      <xdr:row>32</xdr:row>
      <xdr:rowOff>914400</xdr:rowOff>
    </xdr:from>
    <xdr:to>
      <xdr:col>15</xdr:col>
      <xdr:colOff>228600</xdr:colOff>
      <xdr:row>32</xdr:row>
      <xdr:rowOff>1066800</xdr:rowOff>
    </xdr:to>
    <xdr:sp macro="" textlink="">
      <xdr:nvSpPr>
        <xdr:cNvPr id="63" name="Rectangle 16">
          <a:extLst>
            <a:ext uri="{FF2B5EF4-FFF2-40B4-BE49-F238E27FC236}">
              <a16:creationId xmlns:a16="http://schemas.microsoft.com/office/drawing/2014/main" id="{2C682ED2-3874-49C8-85D2-3D5420447C29}"/>
            </a:ext>
          </a:extLst>
        </xdr:cNvPr>
        <xdr:cNvSpPr>
          <a:spLocks noChangeArrowheads="1"/>
        </xdr:cNvSpPr>
      </xdr:nvSpPr>
      <xdr:spPr bwMode="auto">
        <a:xfrm>
          <a:off x="4019550" y="12430125"/>
          <a:ext cx="2695575" cy="1524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238-0013　神奈川県横須賀市平成町2-14-17</a:t>
          </a:r>
        </a:p>
      </xdr:txBody>
    </xdr:sp>
    <xdr:clientData/>
  </xdr:twoCellAnchor>
  <xdr:twoCellAnchor>
    <xdr:from>
      <xdr:col>4</xdr:col>
      <xdr:colOff>714375</xdr:colOff>
      <xdr:row>32</xdr:row>
      <xdr:rowOff>1066800</xdr:rowOff>
    </xdr:from>
    <xdr:to>
      <xdr:col>15</xdr:col>
      <xdr:colOff>209550</xdr:colOff>
      <xdr:row>32</xdr:row>
      <xdr:rowOff>1200150</xdr:rowOff>
    </xdr:to>
    <xdr:sp macro="" textlink="">
      <xdr:nvSpPr>
        <xdr:cNvPr id="64" name="Rectangle 17">
          <a:extLst>
            <a:ext uri="{FF2B5EF4-FFF2-40B4-BE49-F238E27FC236}">
              <a16:creationId xmlns:a16="http://schemas.microsoft.com/office/drawing/2014/main" id="{6F322DFA-171A-46A6-A03E-F497A92872D3}"/>
            </a:ext>
          </a:extLst>
        </xdr:cNvPr>
        <xdr:cNvSpPr>
          <a:spLocks noChangeArrowheads="1"/>
        </xdr:cNvSpPr>
      </xdr:nvSpPr>
      <xdr:spPr bwMode="auto">
        <a:xfrm>
          <a:off x="4000500" y="12582525"/>
          <a:ext cx="2695575" cy="13335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　　　　　 　エコフロンティアビル２階</a:t>
          </a:r>
        </a:p>
      </xdr:txBody>
    </xdr:sp>
    <xdr:clientData/>
  </xdr:twoCellAnchor>
  <xdr:twoCellAnchor>
    <xdr:from>
      <xdr:col>5</xdr:col>
      <xdr:colOff>0</xdr:colOff>
      <xdr:row>32</xdr:row>
      <xdr:rowOff>266700</xdr:rowOff>
    </xdr:from>
    <xdr:to>
      <xdr:col>9</xdr:col>
      <xdr:colOff>466725</xdr:colOff>
      <xdr:row>32</xdr:row>
      <xdr:rowOff>447675</xdr:rowOff>
    </xdr:to>
    <xdr:sp macro="" textlink="">
      <xdr:nvSpPr>
        <xdr:cNvPr id="65" name="Rectangle 18">
          <a:extLst>
            <a:ext uri="{FF2B5EF4-FFF2-40B4-BE49-F238E27FC236}">
              <a16:creationId xmlns:a16="http://schemas.microsoft.com/office/drawing/2014/main" id="{BD82F71B-3C0F-4958-B121-70694F092351}"/>
            </a:ext>
          </a:extLst>
        </xdr:cNvPr>
        <xdr:cNvSpPr>
          <a:spLocks noChangeArrowheads="1"/>
        </xdr:cNvSpPr>
      </xdr:nvSpPr>
      <xdr:spPr bwMode="auto">
        <a:xfrm>
          <a:off x="4019550" y="11782425"/>
          <a:ext cx="1200150"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042-644-0160</a:t>
          </a:r>
        </a:p>
      </xdr:txBody>
    </xdr:sp>
    <xdr:clientData/>
  </xdr:twoCellAnchor>
  <xdr:twoCellAnchor>
    <xdr:from>
      <xdr:col>5</xdr:col>
      <xdr:colOff>0</xdr:colOff>
      <xdr:row>32</xdr:row>
      <xdr:rowOff>704850</xdr:rowOff>
    </xdr:from>
    <xdr:to>
      <xdr:col>9</xdr:col>
      <xdr:colOff>447675</xdr:colOff>
      <xdr:row>32</xdr:row>
      <xdr:rowOff>895350</xdr:rowOff>
    </xdr:to>
    <xdr:sp macro="" textlink="">
      <xdr:nvSpPr>
        <xdr:cNvPr id="66" name="Rectangle 19">
          <a:extLst>
            <a:ext uri="{FF2B5EF4-FFF2-40B4-BE49-F238E27FC236}">
              <a16:creationId xmlns:a16="http://schemas.microsoft.com/office/drawing/2014/main" id="{1AF87C7B-FA74-47B0-83DF-762B7141439D}"/>
            </a:ext>
          </a:extLst>
        </xdr:cNvPr>
        <xdr:cNvSpPr>
          <a:spLocks noChangeArrowheads="1"/>
        </xdr:cNvSpPr>
      </xdr:nvSpPr>
      <xdr:spPr bwMode="auto">
        <a:xfrm>
          <a:off x="4019550" y="12220575"/>
          <a:ext cx="11811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042-644-0130</a:t>
          </a:r>
        </a:p>
      </xdr:txBody>
    </xdr:sp>
    <xdr:clientData/>
  </xdr:twoCellAnchor>
  <xdr:twoCellAnchor>
    <xdr:from>
      <xdr:col>9</xdr:col>
      <xdr:colOff>571500</xdr:colOff>
      <xdr:row>32</xdr:row>
      <xdr:rowOff>257175</xdr:rowOff>
    </xdr:from>
    <xdr:to>
      <xdr:col>14</xdr:col>
      <xdr:colOff>85725</xdr:colOff>
      <xdr:row>32</xdr:row>
      <xdr:rowOff>419100</xdr:rowOff>
    </xdr:to>
    <xdr:sp macro="" textlink="">
      <xdr:nvSpPr>
        <xdr:cNvPr id="67" name="Rectangle 20">
          <a:extLst>
            <a:ext uri="{FF2B5EF4-FFF2-40B4-BE49-F238E27FC236}">
              <a16:creationId xmlns:a16="http://schemas.microsoft.com/office/drawing/2014/main" id="{531D3620-68D9-40F3-92E0-7C76278C9D53}"/>
            </a:ext>
          </a:extLst>
        </xdr:cNvPr>
        <xdr:cNvSpPr>
          <a:spLocks noChangeArrowheads="1"/>
        </xdr:cNvSpPr>
      </xdr:nvSpPr>
      <xdr:spPr bwMode="auto">
        <a:xfrm>
          <a:off x="5324475" y="11772900"/>
          <a:ext cx="11525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042-646-6439</a:t>
          </a:r>
        </a:p>
      </xdr:txBody>
    </xdr:sp>
    <xdr:clientData/>
  </xdr:twoCellAnchor>
  <xdr:twoCellAnchor>
    <xdr:from>
      <xdr:col>5</xdr:col>
      <xdr:colOff>0</xdr:colOff>
      <xdr:row>32</xdr:row>
      <xdr:rowOff>1228725</xdr:rowOff>
    </xdr:from>
    <xdr:to>
      <xdr:col>9</xdr:col>
      <xdr:colOff>533400</xdr:colOff>
      <xdr:row>32</xdr:row>
      <xdr:rowOff>1390650</xdr:rowOff>
    </xdr:to>
    <xdr:sp macro="" textlink="">
      <xdr:nvSpPr>
        <xdr:cNvPr id="68" name="Rectangle 21">
          <a:extLst>
            <a:ext uri="{FF2B5EF4-FFF2-40B4-BE49-F238E27FC236}">
              <a16:creationId xmlns:a16="http://schemas.microsoft.com/office/drawing/2014/main" id="{BCA227D8-9535-4BF7-AB25-FE71BE02907D}"/>
            </a:ext>
          </a:extLst>
        </xdr:cNvPr>
        <xdr:cNvSpPr>
          <a:spLocks noChangeArrowheads="1"/>
        </xdr:cNvSpPr>
      </xdr:nvSpPr>
      <xdr:spPr bwMode="auto">
        <a:xfrm>
          <a:off x="4019550" y="12744450"/>
          <a:ext cx="12668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046-826-4824</a:t>
          </a:r>
        </a:p>
      </xdr:txBody>
    </xdr:sp>
    <xdr:clientData/>
  </xdr:twoCellAnchor>
  <xdr:twoCellAnchor>
    <xdr:from>
      <xdr:col>9</xdr:col>
      <xdr:colOff>571500</xdr:colOff>
      <xdr:row>32</xdr:row>
      <xdr:rowOff>704850</xdr:rowOff>
    </xdr:from>
    <xdr:to>
      <xdr:col>15</xdr:col>
      <xdr:colOff>95250</xdr:colOff>
      <xdr:row>32</xdr:row>
      <xdr:rowOff>895350</xdr:rowOff>
    </xdr:to>
    <xdr:sp macro="" textlink="">
      <xdr:nvSpPr>
        <xdr:cNvPr id="69" name="Rectangle 22">
          <a:extLst>
            <a:ext uri="{FF2B5EF4-FFF2-40B4-BE49-F238E27FC236}">
              <a16:creationId xmlns:a16="http://schemas.microsoft.com/office/drawing/2014/main" id="{B111BA44-0FBF-4731-B093-AB2796A68C08}"/>
            </a:ext>
          </a:extLst>
        </xdr:cNvPr>
        <xdr:cNvSpPr>
          <a:spLocks noChangeArrowheads="1"/>
        </xdr:cNvSpPr>
      </xdr:nvSpPr>
      <xdr:spPr bwMode="auto">
        <a:xfrm>
          <a:off x="5324475" y="12220575"/>
          <a:ext cx="12573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042-644-9560</a:t>
          </a:r>
        </a:p>
      </xdr:txBody>
    </xdr:sp>
    <xdr:clientData/>
  </xdr:twoCellAnchor>
  <xdr:twoCellAnchor>
    <xdr:from>
      <xdr:col>9</xdr:col>
      <xdr:colOff>571500</xdr:colOff>
      <xdr:row>32</xdr:row>
      <xdr:rowOff>1228725</xdr:rowOff>
    </xdr:from>
    <xdr:to>
      <xdr:col>15</xdr:col>
      <xdr:colOff>38100</xdr:colOff>
      <xdr:row>32</xdr:row>
      <xdr:rowOff>1390650</xdr:rowOff>
    </xdr:to>
    <xdr:sp macro="" textlink="">
      <xdr:nvSpPr>
        <xdr:cNvPr id="70" name="Rectangle 23">
          <a:extLst>
            <a:ext uri="{FF2B5EF4-FFF2-40B4-BE49-F238E27FC236}">
              <a16:creationId xmlns:a16="http://schemas.microsoft.com/office/drawing/2014/main" id="{C0657E22-782A-4959-8DAA-FA72D1087339}"/>
            </a:ext>
          </a:extLst>
        </xdr:cNvPr>
        <xdr:cNvSpPr>
          <a:spLocks noChangeArrowheads="1"/>
        </xdr:cNvSpPr>
      </xdr:nvSpPr>
      <xdr:spPr bwMode="auto">
        <a:xfrm>
          <a:off x="5324475" y="12744450"/>
          <a:ext cx="1200150"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046-826-4825</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33</xdr:row>
      <xdr:rowOff>19050</xdr:rowOff>
    </xdr:from>
    <xdr:to>
      <xdr:col>2</xdr:col>
      <xdr:colOff>575983</xdr:colOff>
      <xdr:row>33</xdr:row>
      <xdr:rowOff>781050</xdr:rowOff>
    </xdr:to>
    <xdr:pic>
      <xdr:nvPicPr>
        <xdr:cNvPr id="25" name="Picture 24">
          <a:extLst>
            <a:ext uri="{FF2B5EF4-FFF2-40B4-BE49-F238E27FC236}">
              <a16:creationId xmlns:a16="http://schemas.microsoft.com/office/drawing/2014/main" id="{C23DFF53-79DC-450E-8354-AA197B8DD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4336375"/>
          <a:ext cx="1823758"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76200</xdr:colOff>
      <xdr:row>33</xdr:row>
      <xdr:rowOff>238125</xdr:rowOff>
    </xdr:from>
    <xdr:to>
      <xdr:col>24</xdr:col>
      <xdr:colOff>1905</xdr:colOff>
      <xdr:row>33</xdr:row>
      <xdr:rowOff>1000125</xdr:rowOff>
    </xdr:to>
    <xdr:sp macro="" textlink="">
      <xdr:nvSpPr>
        <xdr:cNvPr id="26" name="Rectangle 25">
          <a:extLst>
            <a:ext uri="{FF2B5EF4-FFF2-40B4-BE49-F238E27FC236}">
              <a16:creationId xmlns:a16="http://schemas.microsoft.com/office/drawing/2014/main" id="{BC0E1A1C-1953-4501-B55E-F2D3BCD9C407}"/>
            </a:ext>
          </a:extLst>
        </xdr:cNvPr>
        <xdr:cNvSpPr>
          <a:spLocks noChangeArrowheads="1"/>
        </xdr:cNvSpPr>
      </xdr:nvSpPr>
      <xdr:spPr bwMode="auto">
        <a:xfrm>
          <a:off x="8686800" y="24555450"/>
          <a:ext cx="582930"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ＭＳ Ｐゴシック"/>
              <a:ea typeface="ＭＳ Ｐゴシック"/>
            </a:rPr>
            <a:t>担当</a:t>
          </a:r>
        </a:p>
      </xdr:txBody>
    </xdr:sp>
    <xdr:clientData/>
  </xdr:twoCellAnchor>
  <xdr:twoCellAnchor editAs="oneCell">
    <xdr:from>
      <xdr:col>16</xdr:col>
      <xdr:colOff>66675</xdr:colOff>
      <xdr:row>33</xdr:row>
      <xdr:rowOff>228600</xdr:rowOff>
    </xdr:from>
    <xdr:to>
      <xdr:col>18</xdr:col>
      <xdr:colOff>200025</xdr:colOff>
      <xdr:row>33</xdr:row>
      <xdr:rowOff>1009650</xdr:rowOff>
    </xdr:to>
    <xdr:sp macro="" textlink="">
      <xdr:nvSpPr>
        <xdr:cNvPr id="27" name="Rectangle 26">
          <a:extLst>
            <a:ext uri="{FF2B5EF4-FFF2-40B4-BE49-F238E27FC236}">
              <a16:creationId xmlns:a16="http://schemas.microsoft.com/office/drawing/2014/main" id="{324BD032-3D62-4580-B2E8-79482232FD5B}"/>
            </a:ext>
          </a:extLst>
        </xdr:cNvPr>
        <xdr:cNvSpPr>
          <a:spLocks noChangeArrowheads="1"/>
        </xdr:cNvSpPr>
      </xdr:nvSpPr>
      <xdr:spPr bwMode="auto">
        <a:xfrm>
          <a:off x="6905625" y="24545925"/>
          <a:ext cx="542925"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購買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21</xdr:col>
      <xdr:colOff>38100</xdr:colOff>
      <xdr:row>33</xdr:row>
      <xdr:rowOff>238125</xdr:rowOff>
    </xdr:from>
    <xdr:to>
      <xdr:col>23</xdr:col>
      <xdr:colOff>38099</xdr:colOff>
      <xdr:row>33</xdr:row>
      <xdr:rowOff>1000125</xdr:rowOff>
    </xdr:to>
    <xdr:sp macro="" textlink="">
      <xdr:nvSpPr>
        <xdr:cNvPr id="28" name="Rectangle 27">
          <a:extLst>
            <a:ext uri="{FF2B5EF4-FFF2-40B4-BE49-F238E27FC236}">
              <a16:creationId xmlns:a16="http://schemas.microsoft.com/office/drawing/2014/main" id="{4AFC0E5B-0383-40AB-B8B7-11BE0ED57C4F}"/>
            </a:ext>
          </a:extLst>
        </xdr:cNvPr>
        <xdr:cNvSpPr>
          <a:spLocks noChangeArrowheads="1"/>
        </xdr:cNvSpPr>
      </xdr:nvSpPr>
      <xdr:spPr bwMode="auto">
        <a:xfrm>
          <a:off x="8105775" y="24555450"/>
          <a:ext cx="542924" cy="762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担当長</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18</xdr:col>
      <xdr:colOff>247650</xdr:colOff>
      <xdr:row>33</xdr:row>
      <xdr:rowOff>228600</xdr:rowOff>
    </xdr:from>
    <xdr:to>
      <xdr:col>20</xdr:col>
      <xdr:colOff>200024</xdr:colOff>
      <xdr:row>33</xdr:row>
      <xdr:rowOff>1009650</xdr:rowOff>
    </xdr:to>
    <xdr:sp macro="" textlink="">
      <xdr:nvSpPr>
        <xdr:cNvPr id="29" name="Rectangle 28">
          <a:extLst>
            <a:ext uri="{FF2B5EF4-FFF2-40B4-BE49-F238E27FC236}">
              <a16:creationId xmlns:a16="http://schemas.microsoft.com/office/drawing/2014/main" id="{C641C366-47D3-4B31-9344-AE8345D5296B}"/>
            </a:ext>
          </a:extLst>
        </xdr:cNvPr>
        <xdr:cNvSpPr>
          <a:spLocks noChangeArrowheads="1"/>
        </xdr:cNvSpPr>
      </xdr:nvSpPr>
      <xdr:spPr bwMode="auto">
        <a:xfrm>
          <a:off x="7496175" y="24545925"/>
          <a:ext cx="542924"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ゴシック"/>
              <a:ea typeface="ＭＳ Ｐゴシック"/>
            </a:rPr>
            <a:t>経理</a:t>
          </a: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66675</xdr:colOff>
      <xdr:row>33</xdr:row>
      <xdr:rowOff>447675</xdr:rowOff>
    </xdr:from>
    <xdr:to>
      <xdr:col>18</xdr:col>
      <xdr:colOff>200025</xdr:colOff>
      <xdr:row>33</xdr:row>
      <xdr:rowOff>447675</xdr:rowOff>
    </xdr:to>
    <xdr:sp macro="" textlink="">
      <xdr:nvSpPr>
        <xdr:cNvPr id="30" name="Line 29">
          <a:extLst>
            <a:ext uri="{FF2B5EF4-FFF2-40B4-BE49-F238E27FC236}">
              <a16:creationId xmlns:a16="http://schemas.microsoft.com/office/drawing/2014/main" id="{2ABD9C3A-A9F2-4029-99F0-B40DE7C42162}"/>
            </a:ext>
          </a:extLst>
        </xdr:cNvPr>
        <xdr:cNvSpPr>
          <a:spLocks noChangeShapeType="1"/>
        </xdr:cNvSpPr>
      </xdr:nvSpPr>
      <xdr:spPr bwMode="auto">
        <a:xfrm>
          <a:off x="6905625"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247650</xdr:colOff>
      <xdr:row>33</xdr:row>
      <xdr:rowOff>447675</xdr:rowOff>
    </xdr:from>
    <xdr:to>
      <xdr:col>20</xdr:col>
      <xdr:colOff>200025</xdr:colOff>
      <xdr:row>33</xdr:row>
      <xdr:rowOff>447675</xdr:rowOff>
    </xdr:to>
    <xdr:sp macro="" textlink="">
      <xdr:nvSpPr>
        <xdr:cNvPr id="31" name="Line 30">
          <a:extLst>
            <a:ext uri="{FF2B5EF4-FFF2-40B4-BE49-F238E27FC236}">
              <a16:creationId xmlns:a16="http://schemas.microsoft.com/office/drawing/2014/main" id="{73432FDF-8CD5-47F9-BEEF-46EC1227A2BB}"/>
            </a:ext>
          </a:extLst>
        </xdr:cNvPr>
        <xdr:cNvSpPr>
          <a:spLocks noChangeShapeType="1"/>
        </xdr:cNvSpPr>
      </xdr:nvSpPr>
      <xdr:spPr bwMode="auto">
        <a:xfrm>
          <a:off x="7496175"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38100</xdr:colOff>
      <xdr:row>33</xdr:row>
      <xdr:rowOff>447675</xdr:rowOff>
    </xdr:from>
    <xdr:to>
      <xdr:col>23</xdr:col>
      <xdr:colOff>38100</xdr:colOff>
      <xdr:row>33</xdr:row>
      <xdr:rowOff>447675</xdr:rowOff>
    </xdr:to>
    <xdr:sp macro="" textlink="">
      <xdr:nvSpPr>
        <xdr:cNvPr id="32" name="Line 31">
          <a:extLst>
            <a:ext uri="{FF2B5EF4-FFF2-40B4-BE49-F238E27FC236}">
              <a16:creationId xmlns:a16="http://schemas.microsoft.com/office/drawing/2014/main" id="{C78F6FE9-1CD6-4573-BCE6-E99EA097BBDC}"/>
            </a:ext>
          </a:extLst>
        </xdr:cNvPr>
        <xdr:cNvSpPr>
          <a:spLocks noChangeShapeType="1"/>
        </xdr:cNvSpPr>
      </xdr:nvSpPr>
      <xdr:spPr bwMode="auto">
        <a:xfrm>
          <a:off x="8105775"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33</xdr:row>
      <xdr:rowOff>447675</xdr:rowOff>
    </xdr:from>
    <xdr:to>
      <xdr:col>23</xdr:col>
      <xdr:colOff>619125</xdr:colOff>
      <xdr:row>33</xdr:row>
      <xdr:rowOff>447675</xdr:rowOff>
    </xdr:to>
    <xdr:sp macro="" textlink="">
      <xdr:nvSpPr>
        <xdr:cNvPr id="33" name="Line 32">
          <a:extLst>
            <a:ext uri="{FF2B5EF4-FFF2-40B4-BE49-F238E27FC236}">
              <a16:creationId xmlns:a16="http://schemas.microsoft.com/office/drawing/2014/main" id="{35880B6A-A401-4F8F-ADB1-FBB0162D42DD}"/>
            </a:ext>
          </a:extLst>
        </xdr:cNvPr>
        <xdr:cNvSpPr>
          <a:spLocks noChangeShapeType="1"/>
        </xdr:cNvSpPr>
      </xdr:nvSpPr>
      <xdr:spPr bwMode="auto">
        <a:xfrm>
          <a:off x="8686800" y="247650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33</xdr:row>
      <xdr:rowOff>504825</xdr:rowOff>
    </xdr:from>
    <xdr:to>
      <xdr:col>4</xdr:col>
      <xdr:colOff>600075</xdr:colOff>
      <xdr:row>33</xdr:row>
      <xdr:rowOff>714375</xdr:rowOff>
    </xdr:to>
    <xdr:sp macro="" textlink="">
      <xdr:nvSpPr>
        <xdr:cNvPr id="34" name="Rectangle 33">
          <a:extLst>
            <a:ext uri="{FF2B5EF4-FFF2-40B4-BE49-F238E27FC236}">
              <a16:creationId xmlns:a16="http://schemas.microsoft.com/office/drawing/2014/main" id="{553D637C-FBDE-4C3D-BB56-B24B6BC5AF9C}"/>
            </a:ext>
          </a:extLst>
        </xdr:cNvPr>
        <xdr:cNvSpPr>
          <a:spLocks noChangeArrowheads="1"/>
        </xdr:cNvSpPr>
      </xdr:nvSpPr>
      <xdr:spPr bwMode="auto">
        <a:xfrm>
          <a:off x="3362325" y="248221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サービス</a:t>
          </a:r>
        </a:p>
      </xdr:txBody>
    </xdr:sp>
    <xdr:clientData/>
  </xdr:twoCellAnchor>
  <xdr:twoCellAnchor>
    <xdr:from>
      <xdr:col>4</xdr:col>
      <xdr:colOff>66675</xdr:colOff>
      <xdr:row>33</xdr:row>
      <xdr:rowOff>962025</xdr:rowOff>
    </xdr:from>
    <xdr:to>
      <xdr:col>4</xdr:col>
      <xdr:colOff>590550</xdr:colOff>
      <xdr:row>33</xdr:row>
      <xdr:rowOff>1171575</xdr:rowOff>
    </xdr:to>
    <xdr:sp macro="" textlink="">
      <xdr:nvSpPr>
        <xdr:cNvPr id="35" name="Rectangle 34">
          <a:extLst>
            <a:ext uri="{FF2B5EF4-FFF2-40B4-BE49-F238E27FC236}">
              <a16:creationId xmlns:a16="http://schemas.microsoft.com/office/drawing/2014/main" id="{F6F201E4-05B1-4379-AEBE-181AD35FEE22}"/>
            </a:ext>
          </a:extLst>
        </xdr:cNvPr>
        <xdr:cNvSpPr>
          <a:spLocks noChangeArrowheads="1"/>
        </xdr:cNvSpPr>
      </xdr:nvSpPr>
      <xdr:spPr bwMode="auto">
        <a:xfrm>
          <a:off x="3352800" y="2527935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横須賀</a:t>
          </a:r>
        </a:p>
      </xdr:txBody>
    </xdr:sp>
    <xdr:clientData/>
  </xdr:twoCellAnchor>
  <xdr:twoCellAnchor>
    <xdr:from>
      <xdr:col>4</xdr:col>
      <xdr:colOff>85725</xdr:colOff>
      <xdr:row>33</xdr:row>
      <xdr:rowOff>66675</xdr:rowOff>
    </xdr:from>
    <xdr:to>
      <xdr:col>4</xdr:col>
      <xdr:colOff>609600</xdr:colOff>
      <xdr:row>33</xdr:row>
      <xdr:rowOff>276225</xdr:rowOff>
    </xdr:to>
    <xdr:sp macro="" textlink="">
      <xdr:nvSpPr>
        <xdr:cNvPr id="36" name="Rectangle 35">
          <a:extLst>
            <a:ext uri="{FF2B5EF4-FFF2-40B4-BE49-F238E27FC236}">
              <a16:creationId xmlns:a16="http://schemas.microsoft.com/office/drawing/2014/main" id="{70154546-D600-4437-BFF9-EE79157BE657}"/>
            </a:ext>
          </a:extLst>
        </xdr:cNvPr>
        <xdr:cNvSpPr>
          <a:spLocks noChangeArrowheads="1"/>
        </xdr:cNvSpPr>
      </xdr:nvSpPr>
      <xdr:spPr bwMode="auto">
        <a:xfrm>
          <a:off x="3371850" y="24384000"/>
          <a:ext cx="523875" cy="209550"/>
        </a:xfrm>
        <a:prstGeom prst="rect">
          <a:avLst/>
        </a:prstGeom>
        <a:noFill/>
        <a:ln>
          <a:noFill/>
        </a:ln>
      </xdr:spPr>
      <xdr:txBody>
        <a:bodyPr vertOverflow="clip" wrap="square" lIns="27432" tIns="18288" rIns="27432" bIns="0" anchor="t" upright="1"/>
        <a:lstStyle/>
        <a:p>
          <a:pPr algn="dist" rtl="0">
            <a:defRPr sz="1000"/>
          </a:pPr>
          <a:r>
            <a:rPr lang="ja-JP" altLang="en-US" sz="900" b="0" i="0" u="none" strike="noStrike" baseline="0">
              <a:solidFill>
                <a:srgbClr val="000000"/>
              </a:solidFill>
              <a:latin typeface="ＭＳ Ｐ明朝"/>
              <a:ea typeface="ＭＳ Ｐ明朝"/>
            </a:rPr>
            <a:t>本社</a:t>
          </a:r>
        </a:p>
      </xdr:txBody>
    </xdr:sp>
    <xdr:clientData/>
  </xdr:twoCellAnchor>
  <xdr:twoCellAnchor>
    <xdr:from>
      <xdr:col>5</xdr:col>
      <xdr:colOff>0</xdr:colOff>
      <xdr:row>33</xdr:row>
      <xdr:rowOff>66675</xdr:rowOff>
    </xdr:from>
    <xdr:to>
      <xdr:col>15</xdr:col>
      <xdr:colOff>228600</xdr:colOff>
      <xdr:row>33</xdr:row>
      <xdr:rowOff>209550</xdr:rowOff>
    </xdr:to>
    <xdr:sp macro="" textlink="">
      <xdr:nvSpPr>
        <xdr:cNvPr id="37" name="Rectangle 36">
          <a:extLst>
            <a:ext uri="{FF2B5EF4-FFF2-40B4-BE49-F238E27FC236}">
              <a16:creationId xmlns:a16="http://schemas.microsoft.com/office/drawing/2014/main" id="{17907410-5ADB-41E1-B770-EDBA1301F099}"/>
            </a:ext>
          </a:extLst>
        </xdr:cNvPr>
        <xdr:cNvSpPr>
          <a:spLocks noChangeArrowheads="1"/>
        </xdr:cNvSpPr>
      </xdr:nvSpPr>
      <xdr:spPr bwMode="auto">
        <a:xfrm>
          <a:off x="4019550" y="24384000"/>
          <a:ext cx="2695575" cy="1428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192-0045　東京都八王子市大和田町2-19-22</a:t>
          </a:r>
        </a:p>
      </xdr:txBody>
    </xdr:sp>
    <xdr:clientData/>
  </xdr:twoCellAnchor>
  <xdr:twoCellAnchor>
    <xdr:from>
      <xdr:col>5</xdr:col>
      <xdr:colOff>0</xdr:colOff>
      <xdr:row>33</xdr:row>
      <xdr:rowOff>495300</xdr:rowOff>
    </xdr:from>
    <xdr:to>
      <xdr:col>15</xdr:col>
      <xdr:colOff>228600</xdr:colOff>
      <xdr:row>33</xdr:row>
      <xdr:rowOff>676275</xdr:rowOff>
    </xdr:to>
    <xdr:sp macro="" textlink="">
      <xdr:nvSpPr>
        <xdr:cNvPr id="38" name="Rectangle 37">
          <a:extLst>
            <a:ext uri="{FF2B5EF4-FFF2-40B4-BE49-F238E27FC236}">
              <a16:creationId xmlns:a16="http://schemas.microsoft.com/office/drawing/2014/main" id="{1911B995-5E3D-4EEC-83D4-2A4D009576F4}"/>
            </a:ext>
          </a:extLst>
        </xdr:cNvPr>
        <xdr:cNvSpPr>
          <a:spLocks noChangeArrowheads="1"/>
        </xdr:cNvSpPr>
      </xdr:nvSpPr>
      <xdr:spPr bwMode="auto">
        <a:xfrm>
          <a:off x="4019550" y="24812625"/>
          <a:ext cx="2695575"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192-0063　東京都八王子市元横山町1-19-6</a:t>
          </a:r>
        </a:p>
      </xdr:txBody>
    </xdr:sp>
    <xdr:clientData/>
  </xdr:twoCellAnchor>
  <xdr:twoCellAnchor>
    <xdr:from>
      <xdr:col>5</xdr:col>
      <xdr:colOff>0</xdr:colOff>
      <xdr:row>33</xdr:row>
      <xdr:rowOff>914400</xdr:rowOff>
    </xdr:from>
    <xdr:to>
      <xdr:col>15</xdr:col>
      <xdr:colOff>228600</xdr:colOff>
      <xdr:row>33</xdr:row>
      <xdr:rowOff>1066800</xdr:rowOff>
    </xdr:to>
    <xdr:sp macro="" textlink="">
      <xdr:nvSpPr>
        <xdr:cNvPr id="39" name="Rectangle 38">
          <a:extLst>
            <a:ext uri="{FF2B5EF4-FFF2-40B4-BE49-F238E27FC236}">
              <a16:creationId xmlns:a16="http://schemas.microsoft.com/office/drawing/2014/main" id="{39F703CE-E980-4406-B276-AB5AE7F5DD4C}"/>
            </a:ext>
          </a:extLst>
        </xdr:cNvPr>
        <xdr:cNvSpPr>
          <a:spLocks noChangeArrowheads="1"/>
        </xdr:cNvSpPr>
      </xdr:nvSpPr>
      <xdr:spPr bwMode="auto">
        <a:xfrm>
          <a:off x="4019550" y="25231725"/>
          <a:ext cx="2695575" cy="1524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238-0013　神奈川県横須賀市平成町2-14-17</a:t>
          </a:r>
        </a:p>
      </xdr:txBody>
    </xdr:sp>
    <xdr:clientData/>
  </xdr:twoCellAnchor>
  <xdr:twoCellAnchor>
    <xdr:from>
      <xdr:col>4</xdr:col>
      <xdr:colOff>714375</xdr:colOff>
      <xdr:row>33</xdr:row>
      <xdr:rowOff>1066800</xdr:rowOff>
    </xdr:from>
    <xdr:to>
      <xdr:col>15</xdr:col>
      <xdr:colOff>209550</xdr:colOff>
      <xdr:row>33</xdr:row>
      <xdr:rowOff>1200150</xdr:rowOff>
    </xdr:to>
    <xdr:sp macro="" textlink="">
      <xdr:nvSpPr>
        <xdr:cNvPr id="40" name="Rectangle 39">
          <a:extLst>
            <a:ext uri="{FF2B5EF4-FFF2-40B4-BE49-F238E27FC236}">
              <a16:creationId xmlns:a16="http://schemas.microsoft.com/office/drawing/2014/main" id="{E3BB2800-EF36-45AA-899F-7E8214C2F489}"/>
            </a:ext>
          </a:extLst>
        </xdr:cNvPr>
        <xdr:cNvSpPr>
          <a:spLocks noChangeArrowheads="1"/>
        </xdr:cNvSpPr>
      </xdr:nvSpPr>
      <xdr:spPr bwMode="auto">
        <a:xfrm>
          <a:off x="4000500" y="25384125"/>
          <a:ext cx="2695575" cy="13335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　　　　　 　エコフロンティアビル２階</a:t>
          </a:r>
        </a:p>
      </xdr:txBody>
    </xdr:sp>
    <xdr:clientData/>
  </xdr:twoCellAnchor>
  <xdr:twoCellAnchor>
    <xdr:from>
      <xdr:col>5</xdr:col>
      <xdr:colOff>0</xdr:colOff>
      <xdr:row>33</xdr:row>
      <xdr:rowOff>266700</xdr:rowOff>
    </xdr:from>
    <xdr:to>
      <xdr:col>9</xdr:col>
      <xdr:colOff>466725</xdr:colOff>
      <xdr:row>33</xdr:row>
      <xdr:rowOff>447675</xdr:rowOff>
    </xdr:to>
    <xdr:sp macro="" textlink="">
      <xdr:nvSpPr>
        <xdr:cNvPr id="41" name="Rectangle 40">
          <a:extLst>
            <a:ext uri="{FF2B5EF4-FFF2-40B4-BE49-F238E27FC236}">
              <a16:creationId xmlns:a16="http://schemas.microsoft.com/office/drawing/2014/main" id="{D91FB778-E5AD-4A8A-89FF-A5B3A82F5D27}"/>
            </a:ext>
          </a:extLst>
        </xdr:cNvPr>
        <xdr:cNvSpPr>
          <a:spLocks noChangeArrowheads="1"/>
        </xdr:cNvSpPr>
      </xdr:nvSpPr>
      <xdr:spPr bwMode="auto">
        <a:xfrm>
          <a:off x="4019550" y="24584025"/>
          <a:ext cx="1200150" cy="18097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042-644-0160</a:t>
          </a:r>
        </a:p>
      </xdr:txBody>
    </xdr:sp>
    <xdr:clientData/>
  </xdr:twoCellAnchor>
  <xdr:twoCellAnchor>
    <xdr:from>
      <xdr:col>5</xdr:col>
      <xdr:colOff>0</xdr:colOff>
      <xdr:row>33</xdr:row>
      <xdr:rowOff>704850</xdr:rowOff>
    </xdr:from>
    <xdr:to>
      <xdr:col>9</xdr:col>
      <xdr:colOff>447675</xdr:colOff>
      <xdr:row>33</xdr:row>
      <xdr:rowOff>895350</xdr:rowOff>
    </xdr:to>
    <xdr:sp macro="" textlink="">
      <xdr:nvSpPr>
        <xdr:cNvPr id="42" name="Rectangle 41">
          <a:extLst>
            <a:ext uri="{FF2B5EF4-FFF2-40B4-BE49-F238E27FC236}">
              <a16:creationId xmlns:a16="http://schemas.microsoft.com/office/drawing/2014/main" id="{725343EC-A527-496E-A329-DE0A9A31C0CF}"/>
            </a:ext>
          </a:extLst>
        </xdr:cNvPr>
        <xdr:cNvSpPr>
          <a:spLocks noChangeArrowheads="1"/>
        </xdr:cNvSpPr>
      </xdr:nvSpPr>
      <xdr:spPr bwMode="auto">
        <a:xfrm>
          <a:off x="4019550" y="25022175"/>
          <a:ext cx="11811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042-644-0130</a:t>
          </a:r>
        </a:p>
      </xdr:txBody>
    </xdr:sp>
    <xdr:clientData/>
  </xdr:twoCellAnchor>
  <xdr:twoCellAnchor>
    <xdr:from>
      <xdr:col>9</xdr:col>
      <xdr:colOff>571500</xdr:colOff>
      <xdr:row>33</xdr:row>
      <xdr:rowOff>257175</xdr:rowOff>
    </xdr:from>
    <xdr:to>
      <xdr:col>14</xdr:col>
      <xdr:colOff>85725</xdr:colOff>
      <xdr:row>33</xdr:row>
      <xdr:rowOff>419100</xdr:rowOff>
    </xdr:to>
    <xdr:sp macro="" textlink="">
      <xdr:nvSpPr>
        <xdr:cNvPr id="43" name="Rectangle 42">
          <a:extLst>
            <a:ext uri="{FF2B5EF4-FFF2-40B4-BE49-F238E27FC236}">
              <a16:creationId xmlns:a16="http://schemas.microsoft.com/office/drawing/2014/main" id="{CF187AA6-E0F8-4636-B7ED-E105BD4096F4}"/>
            </a:ext>
          </a:extLst>
        </xdr:cNvPr>
        <xdr:cNvSpPr>
          <a:spLocks noChangeArrowheads="1"/>
        </xdr:cNvSpPr>
      </xdr:nvSpPr>
      <xdr:spPr bwMode="auto">
        <a:xfrm>
          <a:off x="5324475" y="24574500"/>
          <a:ext cx="11525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042-646-6439</a:t>
          </a:r>
        </a:p>
      </xdr:txBody>
    </xdr:sp>
    <xdr:clientData/>
  </xdr:twoCellAnchor>
  <xdr:twoCellAnchor>
    <xdr:from>
      <xdr:col>5</xdr:col>
      <xdr:colOff>0</xdr:colOff>
      <xdr:row>33</xdr:row>
      <xdr:rowOff>1228725</xdr:rowOff>
    </xdr:from>
    <xdr:to>
      <xdr:col>9</xdr:col>
      <xdr:colOff>533400</xdr:colOff>
      <xdr:row>33</xdr:row>
      <xdr:rowOff>1390650</xdr:rowOff>
    </xdr:to>
    <xdr:sp macro="" textlink="">
      <xdr:nvSpPr>
        <xdr:cNvPr id="44" name="Rectangle 43">
          <a:extLst>
            <a:ext uri="{FF2B5EF4-FFF2-40B4-BE49-F238E27FC236}">
              <a16:creationId xmlns:a16="http://schemas.microsoft.com/office/drawing/2014/main" id="{9B74A0AB-04D7-4544-B996-6D5418AB853E}"/>
            </a:ext>
          </a:extLst>
        </xdr:cNvPr>
        <xdr:cNvSpPr>
          <a:spLocks noChangeArrowheads="1"/>
        </xdr:cNvSpPr>
      </xdr:nvSpPr>
      <xdr:spPr bwMode="auto">
        <a:xfrm>
          <a:off x="4019550" y="25546050"/>
          <a:ext cx="1266825"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TEL　046-826-4824</a:t>
          </a:r>
        </a:p>
      </xdr:txBody>
    </xdr:sp>
    <xdr:clientData/>
  </xdr:twoCellAnchor>
  <xdr:twoCellAnchor>
    <xdr:from>
      <xdr:col>9</xdr:col>
      <xdr:colOff>571500</xdr:colOff>
      <xdr:row>33</xdr:row>
      <xdr:rowOff>704850</xdr:rowOff>
    </xdr:from>
    <xdr:to>
      <xdr:col>15</xdr:col>
      <xdr:colOff>95250</xdr:colOff>
      <xdr:row>33</xdr:row>
      <xdr:rowOff>895350</xdr:rowOff>
    </xdr:to>
    <xdr:sp macro="" textlink="">
      <xdr:nvSpPr>
        <xdr:cNvPr id="45" name="Rectangle 44">
          <a:extLst>
            <a:ext uri="{FF2B5EF4-FFF2-40B4-BE49-F238E27FC236}">
              <a16:creationId xmlns:a16="http://schemas.microsoft.com/office/drawing/2014/main" id="{7149C2EE-B00A-4178-8BA9-E96E6B468D56}"/>
            </a:ext>
          </a:extLst>
        </xdr:cNvPr>
        <xdr:cNvSpPr>
          <a:spLocks noChangeArrowheads="1"/>
        </xdr:cNvSpPr>
      </xdr:nvSpPr>
      <xdr:spPr bwMode="auto">
        <a:xfrm>
          <a:off x="5324475" y="25022175"/>
          <a:ext cx="1257300" cy="1905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042-644-9560</a:t>
          </a:r>
        </a:p>
      </xdr:txBody>
    </xdr:sp>
    <xdr:clientData/>
  </xdr:twoCellAnchor>
  <xdr:twoCellAnchor>
    <xdr:from>
      <xdr:col>9</xdr:col>
      <xdr:colOff>571500</xdr:colOff>
      <xdr:row>33</xdr:row>
      <xdr:rowOff>1228725</xdr:rowOff>
    </xdr:from>
    <xdr:to>
      <xdr:col>15</xdr:col>
      <xdr:colOff>38100</xdr:colOff>
      <xdr:row>33</xdr:row>
      <xdr:rowOff>1390650</xdr:rowOff>
    </xdr:to>
    <xdr:sp macro="" textlink="">
      <xdr:nvSpPr>
        <xdr:cNvPr id="46" name="Rectangle 45">
          <a:extLst>
            <a:ext uri="{FF2B5EF4-FFF2-40B4-BE49-F238E27FC236}">
              <a16:creationId xmlns:a16="http://schemas.microsoft.com/office/drawing/2014/main" id="{488D357D-CC43-41D9-B97B-5182C2D441C9}"/>
            </a:ext>
          </a:extLst>
        </xdr:cNvPr>
        <xdr:cNvSpPr>
          <a:spLocks noChangeArrowheads="1"/>
        </xdr:cNvSpPr>
      </xdr:nvSpPr>
      <xdr:spPr bwMode="auto">
        <a:xfrm>
          <a:off x="5324475" y="25546050"/>
          <a:ext cx="1200150" cy="161925"/>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FAX　046-826-4825</a:t>
          </a:r>
        </a:p>
      </xdr:txBody>
    </xdr:sp>
    <xdr:clientData/>
  </xdr:twoCellAnchor>
  <xdr:twoCellAnchor>
    <xdr:from>
      <xdr:col>23</xdr:col>
      <xdr:colOff>180975</xdr:colOff>
      <xdr:row>7</xdr:row>
      <xdr:rowOff>104775</xdr:rowOff>
    </xdr:from>
    <xdr:to>
      <xdr:col>23</xdr:col>
      <xdr:colOff>485775</xdr:colOff>
      <xdr:row>7</xdr:row>
      <xdr:rowOff>390525</xdr:rowOff>
    </xdr:to>
    <xdr:sp macro="" textlink="">
      <xdr:nvSpPr>
        <xdr:cNvPr id="47" name="Oval 1">
          <a:extLst>
            <a:ext uri="{FF2B5EF4-FFF2-40B4-BE49-F238E27FC236}">
              <a16:creationId xmlns:a16="http://schemas.microsoft.com/office/drawing/2014/main" id="{44C75B73-03FB-4135-9836-5F7D844CD8CD}"/>
            </a:ext>
          </a:extLst>
        </xdr:cNvPr>
        <xdr:cNvSpPr>
          <a:spLocks noChangeArrowheads="1"/>
        </xdr:cNvSpPr>
      </xdr:nvSpPr>
      <xdr:spPr bwMode="auto">
        <a:xfrm>
          <a:off x="8791575" y="15868650"/>
          <a:ext cx="30480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EEB3-58CF-465A-9AC5-428DEB00FD47}">
  <dimension ref="B1:AB33"/>
  <sheetViews>
    <sheetView view="pageBreakPreview" zoomScale="70" zoomScaleNormal="100" zoomScaleSheetLayoutView="70" workbookViewId="0">
      <selection activeCell="AA33" sqref="AA33"/>
    </sheetView>
  </sheetViews>
  <sheetFormatPr defaultColWidth="9" defaultRowHeight="30" customHeight="1" x14ac:dyDescent="0.15"/>
  <cols>
    <col min="1" max="1" width="3.125" style="1" customWidth="1"/>
    <col min="2" max="3" width="16.5" style="1" customWidth="1"/>
    <col min="4" max="4" width="7" style="1" customWidth="1"/>
    <col min="5" max="5" width="9.625" style="1" customWidth="1"/>
    <col min="6" max="6" width="2.25" style="1" customWidth="1"/>
    <col min="7" max="7" width="1.5" style="1" customWidth="1"/>
    <col min="8" max="8" width="4.375" style="1" customWidth="1"/>
    <col min="9" max="9" width="1.5" style="1" customWidth="1"/>
    <col min="10" max="10" width="7.625" style="1" customWidth="1"/>
    <col min="11" max="11" width="5.125" style="1" customWidth="1"/>
    <col min="12" max="12" width="4.625" style="1" customWidth="1"/>
    <col min="13" max="13" width="2" style="1" customWidth="1"/>
    <col min="14" max="14" width="2.125" style="1" customWidth="1"/>
    <col min="15" max="15" width="1.25" style="1" customWidth="1"/>
    <col min="16" max="16" width="4.625" style="1" customWidth="1"/>
    <col min="17" max="17" width="1.25" style="1" customWidth="1"/>
    <col min="18" max="18" width="4.125" style="1" customWidth="1"/>
    <col min="19" max="19" width="3.625" style="1" customWidth="1"/>
    <col min="20" max="20" width="4.125" style="1" customWidth="1"/>
    <col min="21" max="21" width="3" style="1" customWidth="1"/>
    <col min="22" max="22" width="4.125" style="1" customWidth="1"/>
    <col min="23" max="23" width="3" style="1" customWidth="1"/>
    <col min="24" max="24" width="8.625" style="1" customWidth="1"/>
    <col min="25" max="25" width="2.25" style="1" customWidth="1"/>
    <col min="26" max="26" width="23.75" style="1" customWidth="1"/>
    <col min="27" max="27" width="21.375" style="1" customWidth="1"/>
    <col min="28" max="16384" width="9" style="1"/>
  </cols>
  <sheetData>
    <row r="1" spans="2:27" ht="51" customHeight="1" x14ac:dyDescent="0.15">
      <c r="B1" s="179" t="s">
        <v>10</v>
      </c>
      <c r="C1" s="179"/>
      <c r="D1" s="179"/>
      <c r="E1" s="179"/>
      <c r="F1" s="179"/>
      <c r="G1" s="179"/>
      <c r="H1" s="179"/>
      <c r="I1" s="179"/>
      <c r="J1" s="179"/>
      <c r="K1" s="179"/>
      <c r="L1" s="179"/>
      <c r="M1" s="179"/>
      <c r="N1" s="179"/>
      <c r="O1" s="179"/>
      <c r="P1" s="179"/>
      <c r="Q1" s="179"/>
      <c r="R1" s="179"/>
      <c r="S1" s="179"/>
      <c r="T1" s="179"/>
      <c r="U1" s="179"/>
      <c r="V1" s="179"/>
      <c r="W1" s="179"/>
      <c r="X1" s="180"/>
    </row>
    <row r="2" spans="2:27" ht="37.5" customHeight="1" x14ac:dyDescent="0.25">
      <c r="B2" s="181" t="s">
        <v>16</v>
      </c>
      <c r="C2" s="181"/>
      <c r="D2" s="181"/>
      <c r="E2" s="181"/>
      <c r="F2" s="181"/>
      <c r="G2" s="181"/>
      <c r="H2" s="181"/>
      <c r="I2" s="182"/>
      <c r="R2" s="39" t="s">
        <v>19</v>
      </c>
      <c r="S2" s="37">
        <v>5</v>
      </c>
      <c r="T2" s="11" t="s">
        <v>0</v>
      </c>
      <c r="U2" s="38">
        <v>11</v>
      </c>
      <c r="V2" s="11" t="s">
        <v>1</v>
      </c>
      <c r="W2" s="38">
        <v>20</v>
      </c>
      <c r="X2" s="12" t="s">
        <v>20</v>
      </c>
      <c r="Y2" s="2"/>
    </row>
    <row r="3" spans="2:27" ht="28.5" customHeight="1" x14ac:dyDescent="0.15"/>
    <row r="4" spans="2:27" s="3" customFormat="1" ht="30" customHeight="1" x14ac:dyDescent="0.15">
      <c r="B4" s="183" t="s">
        <v>2</v>
      </c>
      <c r="C4" s="183"/>
      <c r="D4" s="183"/>
      <c r="E4" s="183"/>
      <c r="F4" s="183"/>
      <c r="G4" s="183"/>
      <c r="H4" s="183"/>
      <c r="Q4" s="2" t="s">
        <v>3</v>
      </c>
      <c r="R4" s="2"/>
      <c r="S4" s="2"/>
      <c r="T4" s="2"/>
      <c r="U4" s="2"/>
      <c r="V4" s="2"/>
      <c r="W4" s="2"/>
      <c r="X4" s="2"/>
    </row>
    <row r="5" spans="2:27" s="3" customFormat="1" ht="21.75" customHeight="1" x14ac:dyDescent="0.15"/>
    <row r="6" spans="2:27" s="3" customFormat="1" ht="32.25" customHeight="1" x14ac:dyDescent="0.15">
      <c r="B6" s="82" t="s">
        <v>4</v>
      </c>
      <c r="C6" s="83"/>
      <c r="D6" s="83"/>
      <c r="E6" s="174" t="s">
        <v>29</v>
      </c>
      <c r="F6" s="175"/>
      <c r="G6" s="175"/>
      <c r="H6" s="175"/>
      <c r="I6" s="175"/>
      <c r="J6" s="175"/>
      <c r="K6" s="175"/>
      <c r="L6" s="175"/>
      <c r="M6" s="175"/>
      <c r="N6" s="147"/>
      <c r="O6" s="147"/>
      <c r="Q6" s="71"/>
      <c r="R6" s="71"/>
      <c r="S6" s="71"/>
      <c r="T6" s="71"/>
      <c r="U6" s="71"/>
      <c r="V6" s="71"/>
      <c r="W6" s="71"/>
      <c r="X6" s="71"/>
    </row>
    <row r="7" spans="2:27" s="3" customFormat="1" ht="32.25" customHeight="1" x14ac:dyDescent="0.15">
      <c r="B7" s="82" t="s">
        <v>5</v>
      </c>
      <c r="C7" s="83"/>
      <c r="D7" s="83"/>
      <c r="E7" s="174" t="s">
        <v>30</v>
      </c>
      <c r="F7" s="175"/>
      <c r="G7" s="175"/>
      <c r="H7" s="175"/>
      <c r="I7" s="175"/>
      <c r="J7" s="175"/>
      <c r="K7" s="175"/>
      <c r="L7" s="175"/>
      <c r="M7" s="175"/>
      <c r="N7" s="147"/>
      <c r="O7" s="147"/>
      <c r="Q7" s="71"/>
      <c r="R7" s="72"/>
      <c r="S7" s="72"/>
      <c r="T7" s="72"/>
      <c r="U7" s="72"/>
      <c r="V7" s="72"/>
      <c r="W7" s="72"/>
      <c r="X7" s="72"/>
    </row>
    <row r="8" spans="2:27" s="3" customFormat="1" ht="32.25" customHeight="1" x14ac:dyDescent="0.15">
      <c r="B8" s="82" t="s">
        <v>6</v>
      </c>
      <c r="C8" s="83"/>
      <c r="D8" s="83"/>
      <c r="E8" s="176" t="s">
        <v>31</v>
      </c>
      <c r="F8" s="177"/>
      <c r="G8" s="177"/>
      <c r="H8" s="177"/>
      <c r="I8" s="177"/>
      <c r="J8" s="177"/>
      <c r="K8" s="177"/>
      <c r="L8" s="177"/>
      <c r="M8" s="177"/>
      <c r="N8" s="178"/>
      <c r="O8" s="178"/>
      <c r="Q8" s="71"/>
      <c r="R8" s="72"/>
      <c r="S8" s="72"/>
      <c r="T8" s="72"/>
      <c r="U8" s="72"/>
      <c r="V8" s="72"/>
      <c r="W8" s="72"/>
      <c r="X8" s="72"/>
      <c r="Z8" s="21" t="s">
        <v>49</v>
      </c>
      <c r="AA8" s="21" t="s">
        <v>50</v>
      </c>
    </row>
    <row r="9" spans="2:27" s="3" customFormat="1" ht="32.25" customHeight="1" x14ac:dyDescent="0.15">
      <c r="B9" s="160" t="s">
        <v>33</v>
      </c>
      <c r="C9" s="160"/>
      <c r="D9" s="163"/>
      <c r="E9" s="164" t="str">
        <f>IF(N9="＊",AA9,Z9)</f>
        <v>R5.10/1～R5.12/31</v>
      </c>
      <c r="F9" s="165"/>
      <c r="G9" s="165"/>
      <c r="H9" s="165"/>
      <c r="I9" s="165"/>
      <c r="J9" s="165"/>
      <c r="K9" s="165"/>
      <c r="L9" s="165"/>
      <c r="M9" s="165"/>
      <c r="N9" s="166" t="str">
        <f>IF(AA9&gt;0,"＊",0)</f>
        <v>＊</v>
      </c>
      <c r="O9" s="167"/>
      <c r="Q9" s="168" t="s">
        <v>34</v>
      </c>
      <c r="R9" s="168"/>
      <c r="S9" s="168"/>
      <c r="T9" s="168"/>
      <c r="U9" s="168"/>
      <c r="V9" s="168"/>
      <c r="W9" s="168"/>
      <c r="X9" s="168"/>
      <c r="Z9" s="57" t="s">
        <v>40</v>
      </c>
      <c r="AA9" s="57" t="s">
        <v>53</v>
      </c>
    </row>
    <row r="10" spans="2:27" s="3" customFormat="1" ht="26.25" customHeight="1" x14ac:dyDescent="0.15">
      <c r="Z10" s="21" t="s">
        <v>51</v>
      </c>
      <c r="AA10" s="21" t="s">
        <v>52</v>
      </c>
    </row>
    <row r="11" spans="2:27" s="3" customFormat="1" ht="32.25" customHeight="1" x14ac:dyDescent="0.15">
      <c r="B11" s="169" t="s">
        <v>21</v>
      </c>
      <c r="C11" s="170"/>
      <c r="D11" s="170"/>
      <c r="E11" s="170"/>
      <c r="F11" s="170"/>
      <c r="G11" s="170"/>
      <c r="H11" s="170"/>
      <c r="I11" s="171" t="s">
        <v>38</v>
      </c>
      <c r="J11" s="172"/>
      <c r="K11" s="173">
        <f>IF(R11="＊",AA11,Z11)</f>
        <v>1200000</v>
      </c>
      <c r="L11" s="165"/>
      <c r="M11" s="165"/>
      <c r="N11" s="165"/>
      <c r="O11" s="165"/>
      <c r="P11" s="165"/>
      <c r="Q11" s="165"/>
      <c r="R11" s="53" t="str">
        <f>IF(AA11&gt;0,"＊",0)</f>
        <v>＊</v>
      </c>
      <c r="S11" s="5"/>
      <c r="T11" s="5"/>
      <c r="U11" s="5"/>
      <c r="V11" s="5"/>
      <c r="W11" s="5"/>
      <c r="X11" s="5"/>
      <c r="Z11" s="56">
        <v>1000000</v>
      </c>
      <c r="AA11" s="56">
        <v>1200000</v>
      </c>
    </row>
    <row r="12" spans="2:27" s="3" customFormat="1" ht="11.25" customHeight="1" x14ac:dyDescent="0.15">
      <c r="B12" s="6"/>
      <c r="C12" s="6"/>
      <c r="D12" s="6"/>
      <c r="E12" s="6"/>
      <c r="F12" s="6"/>
      <c r="G12" s="6"/>
      <c r="H12" s="6"/>
      <c r="I12" s="6"/>
      <c r="J12" s="7"/>
      <c r="K12" s="8"/>
      <c r="L12" s="8"/>
      <c r="M12" s="8"/>
      <c r="N12" s="8"/>
      <c r="O12" s="8"/>
      <c r="P12" s="8"/>
      <c r="Q12" s="8"/>
      <c r="R12" s="5"/>
      <c r="S12" s="5"/>
      <c r="T12" s="5"/>
      <c r="U12" s="5"/>
      <c r="V12" s="5"/>
      <c r="W12" s="5"/>
      <c r="X12" s="5"/>
    </row>
    <row r="13" spans="2:27" s="3" customFormat="1" ht="21.75" customHeight="1" thickBot="1" x14ac:dyDescent="0.2">
      <c r="B13" s="153" t="s">
        <v>13</v>
      </c>
      <c r="C13" s="154"/>
      <c r="D13" s="154"/>
      <c r="E13" s="155"/>
      <c r="F13" s="155"/>
      <c r="G13" s="155"/>
      <c r="H13" s="155"/>
      <c r="I13" s="155"/>
      <c r="J13" s="155"/>
      <c r="K13" s="155"/>
      <c r="L13" s="155"/>
      <c r="M13" s="155"/>
      <c r="N13" s="155"/>
      <c r="O13" s="155"/>
      <c r="P13" s="155"/>
      <c r="Q13" s="155"/>
      <c r="R13" s="155"/>
      <c r="S13" s="155"/>
      <c r="T13" s="155"/>
      <c r="U13" s="155"/>
      <c r="V13" s="155"/>
      <c r="W13" s="155"/>
      <c r="X13" s="156"/>
      <c r="Y13" s="28"/>
    </row>
    <row r="14" spans="2:27" s="3" customFormat="1" ht="15" customHeight="1" thickBot="1" x14ac:dyDescent="0.2">
      <c r="B14" s="157" t="s">
        <v>37</v>
      </c>
      <c r="C14" s="157"/>
      <c r="D14" s="158" t="s">
        <v>25</v>
      </c>
      <c r="E14" s="159"/>
      <c r="F14" s="159"/>
      <c r="G14" s="159"/>
      <c r="H14" s="159"/>
      <c r="I14" s="159"/>
      <c r="J14" s="159"/>
      <c r="K14" s="159"/>
      <c r="L14" s="159"/>
      <c r="M14" s="159"/>
      <c r="N14" s="159"/>
      <c r="O14" s="160" t="s">
        <v>17</v>
      </c>
      <c r="P14" s="159"/>
      <c r="Q14" s="159"/>
      <c r="R14" s="158" t="s">
        <v>32</v>
      </c>
      <c r="S14" s="159"/>
      <c r="T14" s="159"/>
      <c r="U14" s="159"/>
      <c r="V14" s="159"/>
      <c r="W14" s="161"/>
      <c r="X14" s="162" t="s">
        <v>35</v>
      </c>
      <c r="Y14" s="29"/>
    </row>
    <row r="15" spans="2:27" s="3" customFormat="1" ht="15" customHeight="1" thickBot="1" x14ac:dyDescent="0.2">
      <c r="B15" s="157"/>
      <c r="C15" s="157"/>
      <c r="D15" s="159"/>
      <c r="E15" s="159"/>
      <c r="F15" s="159"/>
      <c r="G15" s="159"/>
      <c r="H15" s="159"/>
      <c r="I15" s="159"/>
      <c r="J15" s="159"/>
      <c r="K15" s="159"/>
      <c r="L15" s="159"/>
      <c r="M15" s="159"/>
      <c r="N15" s="159"/>
      <c r="O15" s="159"/>
      <c r="P15" s="159"/>
      <c r="Q15" s="159"/>
      <c r="R15" s="159"/>
      <c r="S15" s="159"/>
      <c r="T15" s="159"/>
      <c r="U15" s="159"/>
      <c r="V15" s="159"/>
      <c r="W15" s="161"/>
      <c r="X15" s="162"/>
      <c r="Y15" s="30"/>
      <c r="Z15" s="21" t="s">
        <v>14</v>
      </c>
    </row>
    <row r="16" spans="2:27" s="3" customFormat="1" ht="30" customHeight="1" thickBot="1" x14ac:dyDescent="0.2">
      <c r="B16" s="146" t="s">
        <v>41</v>
      </c>
      <c r="C16" s="146"/>
      <c r="D16" s="146" t="s">
        <v>26</v>
      </c>
      <c r="E16" s="147"/>
      <c r="F16" s="147"/>
      <c r="G16" s="147"/>
      <c r="H16" s="147"/>
      <c r="I16" s="147"/>
      <c r="J16" s="147"/>
      <c r="K16" s="147"/>
      <c r="L16" s="147"/>
      <c r="M16" s="147"/>
      <c r="N16" s="147"/>
      <c r="O16" s="148">
        <v>0.3</v>
      </c>
      <c r="P16" s="149"/>
      <c r="Q16" s="149"/>
      <c r="R16" s="150">
        <f>Z16*O16</f>
        <v>180000</v>
      </c>
      <c r="S16" s="151"/>
      <c r="T16" s="151"/>
      <c r="U16" s="151"/>
      <c r="V16" s="151"/>
      <c r="W16" s="152"/>
      <c r="X16" s="48"/>
      <c r="Y16" s="31"/>
      <c r="Z16" s="17">
        <v>600000</v>
      </c>
    </row>
    <row r="17" spans="2:28" s="3" customFormat="1" ht="30" customHeight="1" thickBot="1" x14ac:dyDescent="0.2">
      <c r="B17" s="146" t="s">
        <v>41</v>
      </c>
      <c r="C17" s="146"/>
      <c r="D17" s="146" t="s">
        <v>28</v>
      </c>
      <c r="E17" s="147"/>
      <c r="F17" s="147"/>
      <c r="G17" s="147"/>
      <c r="H17" s="147"/>
      <c r="I17" s="147"/>
      <c r="J17" s="147"/>
      <c r="K17" s="147"/>
      <c r="L17" s="147"/>
      <c r="M17" s="147"/>
      <c r="N17" s="147"/>
      <c r="O17" s="148">
        <v>0.3</v>
      </c>
      <c r="P17" s="149"/>
      <c r="Q17" s="149"/>
      <c r="R17" s="150">
        <f>Z17*O17</f>
        <v>120000</v>
      </c>
      <c r="S17" s="151"/>
      <c r="T17" s="151"/>
      <c r="U17" s="151"/>
      <c r="V17" s="151"/>
      <c r="W17" s="152"/>
      <c r="X17" s="48"/>
      <c r="Y17" s="31"/>
      <c r="Z17" s="17">
        <v>400000</v>
      </c>
    </row>
    <row r="18" spans="2:28" s="3" customFormat="1" ht="30" customHeight="1" thickBot="1" x14ac:dyDescent="0.2">
      <c r="B18" s="133">
        <v>45250</v>
      </c>
      <c r="C18" s="133"/>
      <c r="D18" s="134" t="s">
        <v>27</v>
      </c>
      <c r="E18" s="135"/>
      <c r="F18" s="135"/>
      <c r="G18" s="135"/>
      <c r="H18" s="135"/>
      <c r="I18" s="135"/>
      <c r="J18" s="135"/>
      <c r="K18" s="135"/>
      <c r="L18" s="135"/>
      <c r="M18" s="135"/>
      <c r="N18" s="135"/>
      <c r="O18" s="136">
        <v>0.3</v>
      </c>
      <c r="P18" s="137"/>
      <c r="Q18" s="137"/>
      <c r="R18" s="138">
        <f>Z18*O18</f>
        <v>60000</v>
      </c>
      <c r="S18" s="139"/>
      <c r="T18" s="139"/>
      <c r="U18" s="139"/>
      <c r="V18" s="139"/>
      <c r="W18" s="140"/>
      <c r="X18" s="48"/>
      <c r="Y18" s="31"/>
      <c r="Z18" s="18">
        <v>200000</v>
      </c>
    </row>
    <row r="19" spans="2:28" s="3" customFormat="1" ht="30" customHeight="1" thickTop="1" thickBot="1" x14ac:dyDescent="0.2">
      <c r="B19" s="141" t="s">
        <v>12</v>
      </c>
      <c r="C19" s="141"/>
      <c r="D19" s="141"/>
      <c r="E19" s="141"/>
      <c r="F19" s="141"/>
      <c r="G19" s="141"/>
      <c r="H19" s="141"/>
      <c r="I19" s="141"/>
      <c r="J19" s="141"/>
      <c r="K19" s="141"/>
      <c r="L19" s="141"/>
      <c r="M19" s="141"/>
      <c r="N19" s="141"/>
      <c r="O19" s="142">
        <f>R19/Z19</f>
        <v>0.3</v>
      </c>
      <c r="P19" s="143"/>
      <c r="Q19" s="143"/>
      <c r="R19" s="144">
        <f>SUM(R16:W18)</f>
        <v>360000</v>
      </c>
      <c r="S19" s="145"/>
      <c r="T19" s="145"/>
      <c r="U19" s="145"/>
      <c r="V19" s="145"/>
      <c r="W19" s="130"/>
      <c r="X19" s="48"/>
      <c r="Y19" s="31"/>
      <c r="Z19" s="13">
        <f>SUM(Z16:Z18)</f>
        <v>1200000</v>
      </c>
      <c r="AA19" s="16" t="str">
        <f>IF((K11-Z19=0),"ＯＫ","金額に誤差があります")</f>
        <v>ＯＫ</v>
      </c>
    </row>
    <row r="20" spans="2:28" s="3" customFormat="1" ht="12" customHeight="1" thickBot="1" x14ac:dyDescent="0.2">
      <c r="C20" s="25"/>
      <c r="D20" s="25"/>
      <c r="E20" s="25"/>
      <c r="F20" s="25"/>
      <c r="G20" s="25"/>
      <c r="H20" s="25"/>
      <c r="I20" s="25"/>
      <c r="J20" s="25"/>
      <c r="K20" s="25"/>
      <c r="L20" s="25"/>
      <c r="M20" s="25"/>
      <c r="O20" s="27"/>
      <c r="P20" s="14"/>
      <c r="Q20" s="14"/>
      <c r="R20" s="14"/>
      <c r="S20" s="14"/>
      <c r="T20" s="14"/>
      <c r="U20" s="14"/>
      <c r="V20" s="32"/>
      <c r="W20" s="33"/>
      <c r="Y20" s="31"/>
      <c r="Z20" s="15"/>
    </row>
    <row r="21" spans="2:28" s="3" customFormat="1" ht="32.25" customHeight="1" thickBot="1" x14ac:dyDescent="0.2">
      <c r="B21" s="104" t="s">
        <v>15</v>
      </c>
      <c r="C21" s="105"/>
      <c r="D21" s="105"/>
      <c r="E21" s="105"/>
      <c r="F21" s="105"/>
      <c r="G21" s="105"/>
      <c r="H21" s="105"/>
      <c r="I21" s="105"/>
      <c r="J21" s="105"/>
      <c r="K21" s="106"/>
      <c r="L21" s="107" t="s">
        <v>36</v>
      </c>
      <c r="M21" s="108"/>
      <c r="N21" s="108"/>
      <c r="O21" s="109">
        <f>IF(ISERROR(R21/K11),0,(R21/K11))</f>
        <v>8.3333333333333329E-2</v>
      </c>
      <c r="P21" s="110"/>
      <c r="Q21" s="111"/>
      <c r="R21" s="112">
        <v>100000</v>
      </c>
      <c r="S21" s="113"/>
      <c r="T21" s="113"/>
      <c r="U21" s="113"/>
      <c r="V21" s="113"/>
      <c r="W21" s="113"/>
      <c r="X21" s="48"/>
      <c r="Y21" s="31"/>
    </row>
    <row r="22" spans="2:28" ht="21.75" customHeight="1" thickTop="1" x14ac:dyDescent="0.15">
      <c r="B22" s="114" t="s">
        <v>45</v>
      </c>
      <c r="C22" s="115"/>
      <c r="D22" s="116" t="s">
        <v>11</v>
      </c>
      <c r="E22" s="117"/>
      <c r="F22" s="117"/>
      <c r="G22" s="117"/>
      <c r="H22" s="117"/>
      <c r="I22" s="117"/>
      <c r="J22" s="117"/>
      <c r="K22" s="117"/>
      <c r="L22" s="120" t="s">
        <v>36</v>
      </c>
      <c r="M22" s="121"/>
      <c r="N22" s="121"/>
      <c r="O22" s="123">
        <f>IF(ISERROR(R22/K11),0,(R22/K11))</f>
        <v>0.21666666666666667</v>
      </c>
      <c r="P22" s="124"/>
      <c r="Q22" s="124"/>
      <c r="R22" s="127">
        <f>R19-R21</f>
        <v>260000</v>
      </c>
      <c r="S22" s="128"/>
      <c r="T22" s="128"/>
      <c r="U22" s="128"/>
      <c r="V22" s="128"/>
      <c r="W22" s="129"/>
      <c r="X22" s="91"/>
    </row>
    <row r="23" spans="2:28" s="3" customFormat="1" ht="35.25" customHeight="1" thickBot="1" x14ac:dyDescent="0.2">
      <c r="B23" s="93" t="s">
        <v>44</v>
      </c>
      <c r="C23" s="94"/>
      <c r="D23" s="118"/>
      <c r="E23" s="119"/>
      <c r="F23" s="119"/>
      <c r="G23" s="119"/>
      <c r="H23" s="119"/>
      <c r="I23" s="119"/>
      <c r="J23" s="119"/>
      <c r="K23" s="119"/>
      <c r="L23" s="122"/>
      <c r="M23" s="122"/>
      <c r="N23" s="122"/>
      <c r="O23" s="125"/>
      <c r="P23" s="126"/>
      <c r="Q23" s="126"/>
      <c r="R23" s="130"/>
      <c r="S23" s="131"/>
      <c r="T23" s="131"/>
      <c r="U23" s="131"/>
      <c r="V23" s="131"/>
      <c r="W23" s="132"/>
      <c r="X23" s="92"/>
      <c r="Y23" s="31"/>
      <c r="Z23" s="45" t="s">
        <v>42</v>
      </c>
      <c r="AA23" s="95" t="s">
        <v>43</v>
      </c>
      <c r="AB23" s="96"/>
    </row>
    <row r="24" spans="2:28" s="3" customFormat="1" ht="57" customHeight="1" thickBot="1" x14ac:dyDescent="0.2">
      <c r="B24" s="97" t="s">
        <v>39</v>
      </c>
      <c r="C24" s="98"/>
      <c r="D24" s="98"/>
      <c r="E24" s="98"/>
      <c r="F24" s="98"/>
      <c r="G24" s="98"/>
      <c r="H24" s="98"/>
      <c r="I24" s="99" t="str">
        <f>IF(AB24&gt;1,AA23,Z23)</f>
        <v>（適用税率：１０％）</v>
      </c>
      <c r="J24" s="100"/>
      <c r="K24" s="100"/>
      <c r="L24" s="100"/>
      <c r="M24" s="100"/>
      <c r="N24" s="101"/>
      <c r="O24" s="102">
        <f>IF(AB24&gt;1,AA24,Z24)</f>
        <v>26000</v>
      </c>
      <c r="P24" s="103"/>
      <c r="Q24" s="103"/>
      <c r="R24" s="103"/>
      <c r="S24" s="103"/>
      <c r="T24" s="103"/>
      <c r="U24" s="103"/>
      <c r="V24" s="103"/>
      <c r="W24" s="103"/>
      <c r="X24" s="36"/>
      <c r="Y24" s="31"/>
      <c r="Z24" s="46">
        <f>R22*0.1</f>
        <v>26000</v>
      </c>
      <c r="AA24" s="46">
        <f>(R22*0.1)+AB24</f>
        <v>26000</v>
      </c>
      <c r="AB24" s="47">
        <v>0</v>
      </c>
    </row>
    <row r="25" spans="2:28" s="3" customFormat="1" ht="57" customHeight="1" thickTop="1" thickBot="1" x14ac:dyDescent="0.2">
      <c r="B25" s="78" t="s">
        <v>7</v>
      </c>
      <c r="C25" s="79"/>
      <c r="D25" s="79"/>
      <c r="E25" s="79"/>
      <c r="F25" s="79"/>
      <c r="G25" s="79"/>
      <c r="H25" s="79"/>
      <c r="I25" s="79"/>
      <c r="J25" s="79"/>
      <c r="K25" s="79"/>
      <c r="L25" s="79"/>
      <c r="M25" s="79"/>
      <c r="N25" s="79"/>
      <c r="O25" s="80">
        <f>R22+O24</f>
        <v>286000</v>
      </c>
      <c r="P25" s="81"/>
      <c r="Q25" s="81"/>
      <c r="R25" s="81"/>
      <c r="S25" s="81"/>
      <c r="T25" s="81"/>
      <c r="U25" s="81"/>
      <c r="V25" s="81"/>
      <c r="W25" s="81"/>
      <c r="X25" s="35"/>
      <c r="Y25" s="31"/>
      <c r="Z25" s="24"/>
    </row>
    <row r="26" spans="2:28" s="3" customFormat="1" ht="12" customHeight="1" thickTop="1" thickBot="1" x14ac:dyDescent="0.2">
      <c r="C26" s="25"/>
      <c r="D26" s="25"/>
      <c r="E26" s="25"/>
      <c r="F26" s="25"/>
      <c r="G26" s="25"/>
      <c r="H26" s="25"/>
      <c r="I26" s="25"/>
      <c r="J26" s="26"/>
      <c r="K26" s="26"/>
      <c r="L26" s="26"/>
      <c r="M26" s="26"/>
      <c r="N26" s="34"/>
      <c r="O26" s="34"/>
      <c r="P26" s="34"/>
      <c r="Q26" s="34"/>
      <c r="R26" s="34"/>
      <c r="S26" s="34"/>
      <c r="T26" s="34"/>
      <c r="U26" s="34"/>
      <c r="V26" s="32"/>
      <c r="W26" s="33"/>
      <c r="X26"/>
      <c r="Y26" s="31"/>
    </row>
    <row r="27" spans="2:28" s="3" customFormat="1" ht="32.25" customHeight="1" thickBot="1" x14ac:dyDescent="0.2">
      <c r="B27" s="82" t="s">
        <v>18</v>
      </c>
      <c r="C27" s="83"/>
      <c r="D27" s="83"/>
      <c r="E27" s="83"/>
      <c r="F27" s="83"/>
      <c r="G27" s="83"/>
      <c r="H27" s="83"/>
      <c r="I27" s="83"/>
      <c r="J27" s="83"/>
      <c r="K27" s="83"/>
      <c r="L27" s="84" t="s">
        <v>36</v>
      </c>
      <c r="M27" s="85"/>
      <c r="N27" s="85"/>
      <c r="O27" s="86">
        <f>IF(ISERROR(R27/K11),0,(R27/K11))</f>
        <v>0.7</v>
      </c>
      <c r="P27" s="87"/>
      <c r="Q27" s="88"/>
      <c r="R27" s="89">
        <f>IF(Z27&gt;0,Z27,0)</f>
        <v>840000</v>
      </c>
      <c r="S27" s="90"/>
      <c r="T27" s="90"/>
      <c r="U27" s="90"/>
      <c r="V27" s="90"/>
      <c r="W27" s="90"/>
      <c r="X27" s="48"/>
      <c r="Y27" s="31"/>
      <c r="Z27" s="23">
        <f>IF(ISERROR(K11-R19),0,(K11-R19))</f>
        <v>840000</v>
      </c>
    </row>
    <row r="28" spans="2:28" s="3" customFormat="1" ht="21" customHeight="1" x14ac:dyDescent="0.15">
      <c r="R28" s="3" t="s">
        <v>55</v>
      </c>
    </row>
    <row r="29" spans="2:28" s="3" customFormat="1" ht="21.75" customHeight="1" x14ac:dyDescent="0.15">
      <c r="B29" s="9" t="s">
        <v>9</v>
      </c>
      <c r="C29" s="10"/>
      <c r="D29" s="67"/>
      <c r="E29" s="68"/>
      <c r="F29" s="68"/>
      <c r="G29" s="68"/>
      <c r="H29" s="68"/>
      <c r="I29" s="68"/>
      <c r="J29" s="68"/>
      <c r="K29" s="68"/>
      <c r="L29" s="68"/>
      <c r="M29" s="68"/>
      <c r="N29" s="68"/>
      <c r="O29" s="68"/>
      <c r="P29" s="68"/>
      <c r="Q29" s="68"/>
      <c r="R29" s="68"/>
      <c r="S29" s="68"/>
      <c r="T29" s="68"/>
      <c r="U29" s="68"/>
      <c r="V29" s="68"/>
      <c r="W29" s="68"/>
      <c r="X29" s="69"/>
    </row>
    <row r="30" spans="2:28" s="3" customFormat="1" ht="21.75" customHeight="1" x14ac:dyDescent="0.15">
      <c r="B30" s="70"/>
      <c r="C30" s="71"/>
      <c r="D30" s="71"/>
      <c r="E30" s="72"/>
      <c r="F30" s="72"/>
      <c r="G30" s="72"/>
      <c r="H30" s="72"/>
      <c r="I30" s="72"/>
      <c r="J30" s="72"/>
      <c r="K30" s="72"/>
      <c r="L30" s="72"/>
      <c r="M30" s="72"/>
      <c r="N30" s="72"/>
      <c r="O30" s="72"/>
      <c r="P30" s="72"/>
      <c r="Q30" s="72"/>
      <c r="R30" s="72"/>
      <c r="S30" s="72"/>
      <c r="T30" s="72"/>
      <c r="U30" s="72"/>
      <c r="V30" s="72"/>
      <c r="W30" s="72"/>
      <c r="X30" s="73"/>
    </row>
    <row r="31" spans="2:28" s="3" customFormat="1" ht="21.75" customHeight="1" x14ac:dyDescent="0.15">
      <c r="B31" s="70"/>
      <c r="C31" s="71"/>
      <c r="D31" s="71"/>
      <c r="E31" s="72"/>
      <c r="F31" s="72"/>
      <c r="G31" s="72"/>
      <c r="H31" s="72"/>
      <c r="I31" s="72"/>
      <c r="J31" s="72"/>
      <c r="K31" s="72"/>
      <c r="L31" s="72"/>
      <c r="M31" s="72"/>
      <c r="N31" s="72"/>
      <c r="O31" s="72"/>
      <c r="P31" s="72"/>
      <c r="Q31" s="72"/>
      <c r="R31" s="72"/>
      <c r="S31" s="72"/>
      <c r="T31" s="72"/>
      <c r="U31" s="72"/>
      <c r="V31" s="72"/>
      <c r="W31" s="72"/>
      <c r="X31" s="73"/>
    </row>
    <row r="32" spans="2:28" s="3" customFormat="1" ht="21.75" customHeight="1" x14ac:dyDescent="0.15">
      <c r="B32" s="74"/>
      <c r="C32" s="75"/>
      <c r="D32" s="75"/>
      <c r="E32" s="76"/>
      <c r="F32" s="76"/>
      <c r="G32" s="76"/>
      <c r="H32" s="76"/>
      <c r="I32" s="76"/>
      <c r="J32" s="76"/>
      <c r="K32" s="76"/>
      <c r="L32" s="76"/>
      <c r="M32" s="76"/>
      <c r="N32" s="76"/>
      <c r="O32" s="76"/>
      <c r="P32" s="76"/>
      <c r="Q32" s="76"/>
      <c r="R32" s="76"/>
      <c r="S32" s="76"/>
      <c r="T32" s="76"/>
      <c r="U32" s="76"/>
      <c r="V32" s="76"/>
      <c r="W32" s="76"/>
      <c r="X32" s="77"/>
    </row>
    <row r="33" spans="2:4" s="3" customFormat="1" ht="114.75" customHeight="1" x14ac:dyDescent="0.15">
      <c r="B33" s="11" t="s">
        <v>24</v>
      </c>
      <c r="C33" s="11"/>
      <c r="D33" s="4"/>
    </row>
  </sheetData>
  <sheetProtection algorithmName="SHA-512" hashValue="DNNC3LJl96O+NQTdPAKZS3bUrvOY2TssC7HLzODhTmd6Rv4SOBtIsJPRpOxhFKKiW1NXckx7++fzRi1zH4pr1Q==" saltValue="HQsxJ5a9tuvW+yZV4Mim5A==" spinCount="100000" sheet="1" objects="1" scenarios="1"/>
  <mergeCells count="65">
    <mergeCell ref="B1:X1"/>
    <mergeCell ref="B2:I2"/>
    <mergeCell ref="B4:H4"/>
    <mergeCell ref="B6:D6"/>
    <mergeCell ref="E6:O6"/>
    <mergeCell ref="Q6:X6"/>
    <mergeCell ref="B7:D7"/>
    <mergeCell ref="E7:O7"/>
    <mergeCell ref="Q7:X7"/>
    <mergeCell ref="B8:D8"/>
    <mergeCell ref="E8:O8"/>
    <mergeCell ref="Q8:X8"/>
    <mergeCell ref="B9:D9"/>
    <mergeCell ref="E9:M9"/>
    <mergeCell ref="N9:O9"/>
    <mergeCell ref="Q9:X9"/>
    <mergeCell ref="B11:H11"/>
    <mergeCell ref="I11:J11"/>
    <mergeCell ref="K11:Q11"/>
    <mergeCell ref="B13:X13"/>
    <mergeCell ref="B14:C15"/>
    <mergeCell ref="D14:N15"/>
    <mergeCell ref="O14:Q15"/>
    <mergeCell ref="R14:W15"/>
    <mergeCell ref="X14:X15"/>
    <mergeCell ref="B16:C16"/>
    <mergeCell ref="D16:N16"/>
    <mergeCell ref="O16:Q16"/>
    <mergeCell ref="R16:W16"/>
    <mergeCell ref="B17:C17"/>
    <mergeCell ref="D17:N17"/>
    <mergeCell ref="O17:Q17"/>
    <mergeCell ref="R17:W17"/>
    <mergeCell ref="B18:C18"/>
    <mergeCell ref="D18:N18"/>
    <mergeCell ref="O18:Q18"/>
    <mergeCell ref="R18:W18"/>
    <mergeCell ref="B19:N19"/>
    <mergeCell ref="O19:Q19"/>
    <mergeCell ref="R19:W19"/>
    <mergeCell ref="B21:K21"/>
    <mergeCell ref="L21:N21"/>
    <mergeCell ref="O21:Q21"/>
    <mergeCell ref="R21:W21"/>
    <mergeCell ref="B22:C22"/>
    <mergeCell ref="D22:K23"/>
    <mergeCell ref="L22:N23"/>
    <mergeCell ref="O22:Q23"/>
    <mergeCell ref="R22:W23"/>
    <mergeCell ref="X22:X23"/>
    <mergeCell ref="B23:C23"/>
    <mergeCell ref="AA23:AB23"/>
    <mergeCell ref="B24:H24"/>
    <mergeCell ref="I24:N24"/>
    <mergeCell ref="O24:W24"/>
    <mergeCell ref="D29:X29"/>
    <mergeCell ref="B30:X30"/>
    <mergeCell ref="B31:X31"/>
    <mergeCell ref="B32:X32"/>
    <mergeCell ref="B25:N25"/>
    <mergeCell ref="O25:W25"/>
    <mergeCell ref="B27:K27"/>
    <mergeCell ref="L27:N27"/>
    <mergeCell ref="O27:Q27"/>
    <mergeCell ref="R27:W27"/>
  </mergeCells>
  <phoneticPr fontId="2"/>
  <pageMargins left="0.39370078740157483" right="0.31496062992125984" top="0.62992125984251968" bottom="0" header="0.19685039370078741" footer="0.19685039370078741"/>
  <pageSetup paperSize="9"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4609A-36B8-40C8-BE0E-70BA6907132A}">
  <dimension ref="B1:AB66"/>
  <sheetViews>
    <sheetView view="pageBreakPreview" zoomScale="85" zoomScaleNormal="100" zoomScaleSheetLayoutView="85" workbookViewId="0">
      <selection activeCell="Z60" sqref="Z60"/>
    </sheetView>
  </sheetViews>
  <sheetFormatPr defaultColWidth="9" defaultRowHeight="30" customHeight="1" x14ac:dyDescent="0.15"/>
  <cols>
    <col min="1" max="1" width="3.125" style="1" customWidth="1"/>
    <col min="2" max="3" width="16.5" style="1" customWidth="1"/>
    <col min="4" max="4" width="7" style="1" customWidth="1"/>
    <col min="5" max="5" width="9.625" style="1" customWidth="1"/>
    <col min="6" max="6" width="2.25" style="1" customWidth="1"/>
    <col min="7" max="7" width="1.5" style="1" customWidth="1"/>
    <col min="8" max="8" width="4.375" style="1" customWidth="1"/>
    <col min="9" max="9" width="1.5" style="1" customWidth="1"/>
    <col min="10" max="10" width="7.625" style="1" customWidth="1"/>
    <col min="11" max="11" width="5.125" style="1" customWidth="1"/>
    <col min="12" max="12" width="4.625" style="1" customWidth="1"/>
    <col min="13" max="13" width="2" style="1" customWidth="1"/>
    <col min="14" max="14" width="2.125" style="1" customWidth="1"/>
    <col min="15" max="15" width="1.25" style="1" customWidth="1"/>
    <col min="16" max="16" width="4.625" style="1" customWidth="1"/>
    <col min="17" max="17" width="1.25" style="1" customWidth="1"/>
    <col min="18" max="18" width="4.125" style="1" customWidth="1"/>
    <col min="19" max="19" width="3.625" style="1" customWidth="1"/>
    <col min="20" max="20" width="4.125" style="1" customWidth="1"/>
    <col min="21" max="21" width="3" style="1" customWidth="1"/>
    <col min="22" max="22" width="4.125" style="1" customWidth="1"/>
    <col min="23" max="23" width="3" style="1" customWidth="1"/>
    <col min="24" max="24" width="8.625" style="1" customWidth="1"/>
    <col min="25" max="25" width="2.25" style="1" customWidth="1"/>
    <col min="26" max="26" width="23.75" style="1" customWidth="1"/>
    <col min="27" max="27" width="21.375" style="1" customWidth="1"/>
    <col min="28" max="16384" width="9" style="1"/>
  </cols>
  <sheetData>
    <row r="1" spans="2:27" ht="51" customHeight="1" x14ac:dyDescent="0.15">
      <c r="B1" s="179" t="s">
        <v>10</v>
      </c>
      <c r="C1" s="179"/>
      <c r="D1" s="179"/>
      <c r="E1" s="179"/>
      <c r="F1" s="179"/>
      <c r="G1" s="179"/>
      <c r="H1" s="179"/>
      <c r="I1" s="179"/>
      <c r="J1" s="179"/>
      <c r="K1" s="179"/>
      <c r="L1" s="179"/>
      <c r="M1" s="179"/>
      <c r="N1" s="179"/>
      <c r="O1" s="179"/>
      <c r="P1" s="179"/>
      <c r="Q1" s="179"/>
      <c r="R1" s="179"/>
      <c r="S1" s="179"/>
      <c r="T1" s="179"/>
      <c r="U1" s="179"/>
      <c r="V1" s="179"/>
      <c r="W1" s="179"/>
      <c r="X1" s="180"/>
    </row>
    <row r="2" spans="2:27" ht="37.5" customHeight="1" x14ac:dyDescent="0.25">
      <c r="B2" s="181" t="s">
        <v>16</v>
      </c>
      <c r="C2" s="181"/>
      <c r="D2" s="181"/>
      <c r="E2" s="181"/>
      <c r="F2" s="181"/>
      <c r="G2" s="181"/>
      <c r="H2" s="181"/>
      <c r="I2" s="182"/>
      <c r="R2" s="59" t="s">
        <v>19</v>
      </c>
      <c r="S2" s="37"/>
      <c r="T2" s="11" t="s">
        <v>0</v>
      </c>
      <c r="U2" s="38"/>
      <c r="V2" s="11" t="s">
        <v>1</v>
      </c>
      <c r="W2" s="38"/>
      <c r="X2" s="12" t="s">
        <v>20</v>
      </c>
      <c r="Y2" s="2"/>
    </row>
    <row r="3" spans="2:27" ht="28.5" customHeight="1" x14ac:dyDescent="0.15"/>
    <row r="4" spans="2:27" s="3" customFormat="1" ht="30" customHeight="1" x14ac:dyDescent="0.15">
      <c r="B4" s="183" t="s">
        <v>2</v>
      </c>
      <c r="C4" s="183"/>
      <c r="D4" s="183"/>
      <c r="E4" s="183"/>
      <c r="F4" s="183"/>
      <c r="G4" s="183"/>
      <c r="H4" s="183"/>
      <c r="Q4" s="2" t="s">
        <v>3</v>
      </c>
      <c r="R4" s="2"/>
      <c r="S4" s="2"/>
      <c r="T4" s="2"/>
      <c r="U4" s="2"/>
      <c r="V4" s="2"/>
      <c r="W4" s="2"/>
      <c r="X4" s="2"/>
    </row>
    <row r="5" spans="2:27" s="3" customFormat="1" ht="21.75" customHeight="1" x14ac:dyDescent="0.15"/>
    <row r="6" spans="2:27" s="3" customFormat="1" ht="32.25" customHeight="1" x14ac:dyDescent="0.15">
      <c r="B6" s="82" t="s">
        <v>4</v>
      </c>
      <c r="C6" s="83"/>
      <c r="D6" s="83"/>
      <c r="E6" s="174"/>
      <c r="F6" s="310"/>
      <c r="G6" s="310"/>
      <c r="H6" s="310"/>
      <c r="I6" s="310"/>
      <c r="J6" s="310"/>
      <c r="K6" s="310"/>
      <c r="L6" s="310"/>
      <c r="M6" s="310"/>
      <c r="N6" s="301"/>
      <c r="O6" s="301"/>
      <c r="Q6" s="71"/>
      <c r="R6" s="71"/>
      <c r="S6" s="71"/>
      <c r="T6" s="71"/>
      <c r="U6" s="71"/>
      <c r="V6" s="71"/>
      <c r="W6" s="71"/>
      <c r="X6" s="71"/>
    </row>
    <row r="7" spans="2:27" s="3" customFormat="1" ht="32.25" customHeight="1" x14ac:dyDescent="0.15">
      <c r="B7" s="82" t="s">
        <v>5</v>
      </c>
      <c r="C7" s="83"/>
      <c r="D7" s="83"/>
      <c r="E7" s="174"/>
      <c r="F7" s="310"/>
      <c r="G7" s="310"/>
      <c r="H7" s="310"/>
      <c r="I7" s="310"/>
      <c r="J7" s="310"/>
      <c r="K7" s="310"/>
      <c r="L7" s="310"/>
      <c r="M7" s="310"/>
      <c r="N7" s="301"/>
      <c r="O7" s="301"/>
      <c r="Q7" s="71"/>
      <c r="R7" s="72"/>
      <c r="S7" s="72"/>
      <c r="T7" s="72"/>
      <c r="U7" s="72"/>
      <c r="V7" s="72"/>
      <c r="W7" s="72"/>
      <c r="X7" s="72"/>
    </row>
    <row r="8" spans="2:27" s="3" customFormat="1" ht="32.25" customHeight="1" x14ac:dyDescent="0.15">
      <c r="B8" s="82" t="s">
        <v>6</v>
      </c>
      <c r="C8" s="83"/>
      <c r="D8" s="83"/>
      <c r="E8" s="176"/>
      <c r="F8" s="311"/>
      <c r="G8" s="311"/>
      <c r="H8" s="311"/>
      <c r="I8" s="311"/>
      <c r="J8" s="311"/>
      <c r="K8" s="311"/>
      <c r="L8" s="311"/>
      <c r="M8" s="311"/>
      <c r="N8" s="312"/>
      <c r="O8" s="312"/>
      <c r="Q8" s="71"/>
      <c r="R8" s="72"/>
      <c r="S8" s="72"/>
      <c r="T8" s="72"/>
      <c r="U8" s="72"/>
      <c r="V8" s="72"/>
      <c r="W8" s="72"/>
      <c r="X8" s="72"/>
      <c r="Z8" s="21" t="s">
        <v>49</v>
      </c>
      <c r="AA8" s="21" t="s">
        <v>50</v>
      </c>
    </row>
    <row r="9" spans="2:27" s="3" customFormat="1" ht="32.25" customHeight="1" x14ac:dyDescent="0.15">
      <c r="B9" s="160" t="s">
        <v>33</v>
      </c>
      <c r="C9" s="160"/>
      <c r="D9" s="163"/>
      <c r="E9" s="268" t="str">
        <f>IF(N9="＊",AA9,IF(Z9&gt;0,Z9,""))</f>
        <v/>
      </c>
      <c r="F9" s="307"/>
      <c r="G9" s="307"/>
      <c r="H9" s="307"/>
      <c r="I9" s="307"/>
      <c r="J9" s="307"/>
      <c r="K9" s="307"/>
      <c r="L9" s="307"/>
      <c r="M9" s="307"/>
      <c r="N9" s="166">
        <f>IF(AA9&gt;0,"＊",0)</f>
        <v>0</v>
      </c>
      <c r="O9" s="167"/>
      <c r="Q9" s="168" t="s">
        <v>54</v>
      </c>
      <c r="R9" s="168"/>
      <c r="S9" s="168"/>
      <c r="T9" s="168"/>
      <c r="U9" s="168"/>
      <c r="V9" s="168"/>
      <c r="W9" s="168"/>
      <c r="X9" s="168"/>
      <c r="Z9" s="65"/>
      <c r="AA9" s="65"/>
    </row>
    <row r="10" spans="2:27" s="3" customFormat="1" ht="26.25" customHeight="1" x14ac:dyDescent="0.15">
      <c r="Z10" s="21" t="s">
        <v>51</v>
      </c>
      <c r="AA10" s="21" t="s">
        <v>52</v>
      </c>
    </row>
    <row r="11" spans="2:27" s="3" customFormat="1" ht="32.25" customHeight="1" x14ac:dyDescent="0.15">
      <c r="B11" s="169" t="s">
        <v>21</v>
      </c>
      <c r="C11" s="170"/>
      <c r="D11" s="170"/>
      <c r="E11" s="170"/>
      <c r="F11" s="170"/>
      <c r="G11" s="170"/>
      <c r="H11" s="170"/>
      <c r="I11" s="171" t="s">
        <v>38</v>
      </c>
      <c r="J11" s="172"/>
      <c r="K11" s="308" t="str">
        <f>IF(R11="＊",AA11,IF(Z11&gt;0,Z11,""))</f>
        <v/>
      </c>
      <c r="L11" s="309"/>
      <c r="M11" s="309"/>
      <c r="N11" s="309"/>
      <c r="O11" s="309"/>
      <c r="P11" s="309"/>
      <c r="Q11" s="309"/>
      <c r="R11" s="58">
        <f>IF(AA11&gt;0,"＊",0)</f>
        <v>0</v>
      </c>
      <c r="S11" s="5"/>
      <c r="T11" s="5"/>
      <c r="U11" s="5"/>
      <c r="V11" s="5"/>
      <c r="W11" s="5"/>
      <c r="X11" s="5"/>
      <c r="Z11" s="66"/>
      <c r="AA11" s="66"/>
    </row>
    <row r="12" spans="2:27" s="3" customFormat="1" ht="11.25" customHeight="1" x14ac:dyDescent="0.15">
      <c r="B12" s="6"/>
      <c r="C12" s="6"/>
      <c r="D12" s="6"/>
      <c r="E12" s="6"/>
      <c r="F12" s="6"/>
      <c r="G12" s="6"/>
      <c r="H12" s="6"/>
      <c r="I12" s="6"/>
      <c r="J12" s="7"/>
      <c r="K12" s="8"/>
      <c r="L12" s="8"/>
      <c r="M12" s="8"/>
      <c r="N12" s="8"/>
      <c r="O12" s="8"/>
      <c r="P12" s="8"/>
      <c r="Q12" s="8"/>
      <c r="R12" s="5"/>
      <c r="S12" s="5"/>
      <c r="T12" s="5"/>
      <c r="U12" s="5"/>
      <c r="V12" s="5"/>
      <c r="W12" s="5"/>
      <c r="X12" s="5"/>
    </row>
    <row r="13" spans="2:27" s="3" customFormat="1" ht="21.75" customHeight="1" thickBot="1" x14ac:dyDescent="0.2">
      <c r="B13" s="153" t="s">
        <v>13</v>
      </c>
      <c r="C13" s="154"/>
      <c r="D13" s="154"/>
      <c r="E13" s="155"/>
      <c r="F13" s="155"/>
      <c r="G13" s="155"/>
      <c r="H13" s="155"/>
      <c r="I13" s="155"/>
      <c r="J13" s="155"/>
      <c r="K13" s="155"/>
      <c r="L13" s="155"/>
      <c r="M13" s="155"/>
      <c r="N13" s="155"/>
      <c r="O13" s="155"/>
      <c r="P13" s="155"/>
      <c r="Q13" s="155"/>
      <c r="R13" s="155"/>
      <c r="S13" s="155"/>
      <c r="T13" s="155"/>
      <c r="U13" s="155"/>
      <c r="V13" s="155"/>
      <c r="W13" s="155"/>
      <c r="X13" s="156"/>
      <c r="Y13" s="28"/>
    </row>
    <row r="14" spans="2:27" s="3" customFormat="1" ht="15" customHeight="1" thickBot="1" x14ac:dyDescent="0.2">
      <c r="B14" s="157" t="s">
        <v>37</v>
      </c>
      <c r="C14" s="157"/>
      <c r="D14" s="304" t="s">
        <v>25</v>
      </c>
      <c r="E14" s="305"/>
      <c r="F14" s="305"/>
      <c r="G14" s="305"/>
      <c r="H14" s="305"/>
      <c r="I14" s="305"/>
      <c r="J14" s="305"/>
      <c r="K14" s="305"/>
      <c r="L14" s="305"/>
      <c r="M14" s="305"/>
      <c r="N14" s="305"/>
      <c r="O14" s="160" t="s">
        <v>17</v>
      </c>
      <c r="P14" s="159"/>
      <c r="Q14" s="159"/>
      <c r="R14" s="304" t="s">
        <v>32</v>
      </c>
      <c r="S14" s="305"/>
      <c r="T14" s="305"/>
      <c r="U14" s="305"/>
      <c r="V14" s="305"/>
      <c r="W14" s="306"/>
      <c r="X14" s="162" t="s">
        <v>35</v>
      </c>
      <c r="Y14" s="29"/>
    </row>
    <row r="15" spans="2:27" s="3" customFormat="1" ht="15" customHeight="1" thickBot="1" x14ac:dyDescent="0.2">
      <c r="B15" s="157"/>
      <c r="C15" s="157"/>
      <c r="D15" s="305"/>
      <c r="E15" s="305"/>
      <c r="F15" s="305"/>
      <c r="G15" s="305"/>
      <c r="H15" s="305"/>
      <c r="I15" s="305"/>
      <c r="J15" s="305"/>
      <c r="K15" s="305"/>
      <c r="L15" s="305"/>
      <c r="M15" s="305"/>
      <c r="N15" s="305"/>
      <c r="O15" s="159"/>
      <c r="P15" s="159"/>
      <c r="Q15" s="159"/>
      <c r="R15" s="305"/>
      <c r="S15" s="305"/>
      <c r="T15" s="305"/>
      <c r="U15" s="305"/>
      <c r="V15" s="305"/>
      <c r="W15" s="306"/>
      <c r="X15" s="162"/>
      <c r="Y15" s="30"/>
      <c r="Z15" s="21" t="s">
        <v>14</v>
      </c>
    </row>
    <row r="16" spans="2:27" s="3" customFormat="1" ht="30" customHeight="1" thickBot="1" x14ac:dyDescent="0.2">
      <c r="B16" s="300"/>
      <c r="C16" s="300"/>
      <c r="D16" s="146"/>
      <c r="E16" s="301"/>
      <c r="F16" s="301"/>
      <c r="G16" s="301"/>
      <c r="H16" s="301"/>
      <c r="I16" s="301"/>
      <c r="J16" s="301"/>
      <c r="K16" s="301"/>
      <c r="L16" s="301"/>
      <c r="M16" s="301"/>
      <c r="N16" s="301"/>
      <c r="O16" s="148"/>
      <c r="P16" s="302"/>
      <c r="Q16" s="302"/>
      <c r="R16" s="303">
        <f>Z16*O16</f>
        <v>0</v>
      </c>
      <c r="S16" s="151"/>
      <c r="T16" s="151"/>
      <c r="U16" s="151"/>
      <c r="V16" s="151"/>
      <c r="W16" s="152"/>
      <c r="X16" s="48"/>
      <c r="Y16" s="31"/>
      <c r="Z16" s="63"/>
    </row>
    <row r="17" spans="2:28" s="3" customFormat="1" ht="30" customHeight="1" thickBot="1" x14ac:dyDescent="0.2">
      <c r="B17" s="300"/>
      <c r="C17" s="300"/>
      <c r="D17" s="146"/>
      <c r="E17" s="301"/>
      <c r="F17" s="301"/>
      <c r="G17" s="301"/>
      <c r="H17" s="301"/>
      <c r="I17" s="301"/>
      <c r="J17" s="301"/>
      <c r="K17" s="301"/>
      <c r="L17" s="301"/>
      <c r="M17" s="301"/>
      <c r="N17" s="301"/>
      <c r="O17" s="148"/>
      <c r="P17" s="302"/>
      <c r="Q17" s="302"/>
      <c r="R17" s="303">
        <f>Z17*O17</f>
        <v>0</v>
      </c>
      <c r="S17" s="151"/>
      <c r="T17" s="151"/>
      <c r="U17" s="151"/>
      <c r="V17" s="151"/>
      <c r="W17" s="152"/>
      <c r="X17" s="48"/>
      <c r="Y17" s="31"/>
      <c r="Z17" s="63"/>
    </row>
    <row r="18" spans="2:28" s="3" customFormat="1" ht="30" customHeight="1" thickBot="1" x14ac:dyDescent="0.2">
      <c r="B18" s="296"/>
      <c r="C18" s="296"/>
      <c r="D18" s="134"/>
      <c r="E18" s="297"/>
      <c r="F18" s="297"/>
      <c r="G18" s="297"/>
      <c r="H18" s="297"/>
      <c r="I18" s="297"/>
      <c r="J18" s="297"/>
      <c r="K18" s="297"/>
      <c r="L18" s="297"/>
      <c r="M18" s="297"/>
      <c r="N18" s="297"/>
      <c r="O18" s="136"/>
      <c r="P18" s="298"/>
      <c r="Q18" s="298"/>
      <c r="R18" s="299">
        <f>Z18*O18</f>
        <v>0</v>
      </c>
      <c r="S18" s="139"/>
      <c r="T18" s="139"/>
      <c r="U18" s="139"/>
      <c r="V18" s="139"/>
      <c r="W18" s="140"/>
      <c r="X18" s="48"/>
      <c r="Y18" s="31"/>
      <c r="Z18" s="64"/>
    </row>
    <row r="19" spans="2:28" s="3" customFormat="1" ht="30" customHeight="1" thickTop="1" thickBot="1" x14ac:dyDescent="0.2">
      <c r="B19" s="141" t="s">
        <v>12</v>
      </c>
      <c r="C19" s="141"/>
      <c r="D19" s="141"/>
      <c r="E19" s="141"/>
      <c r="F19" s="141"/>
      <c r="G19" s="141"/>
      <c r="H19" s="141"/>
      <c r="I19" s="141"/>
      <c r="J19" s="141"/>
      <c r="K19" s="141"/>
      <c r="L19" s="141"/>
      <c r="M19" s="141"/>
      <c r="N19" s="141"/>
      <c r="O19" s="142">
        <f>IF(ISERROR(R19/Z19),0,(R19/Z19))</f>
        <v>0</v>
      </c>
      <c r="P19" s="143"/>
      <c r="Q19" s="143"/>
      <c r="R19" s="144">
        <f>SUM(R16:W18)</f>
        <v>0</v>
      </c>
      <c r="S19" s="145"/>
      <c r="T19" s="145"/>
      <c r="U19" s="145"/>
      <c r="V19" s="145"/>
      <c r="W19" s="130"/>
      <c r="X19" s="48"/>
      <c r="Y19" s="31"/>
      <c r="Z19" s="13">
        <f>SUM(Z16:Z18)</f>
        <v>0</v>
      </c>
      <c r="AA19" s="16" t="e">
        <f>IF((K11-Z19=0),"ＯＫ","金額に誤差があります")</f>
        <v>#VALUE!</v>
      </c>
    </row>
    <row r="20" spans="2:28" s="3" customFormat="1" ht="12" customHeight="1" thickBot="1" x14ac:dyDescent="0.2">
      <c r="C20" s="25"/>
      <c r="D20" s="25"/>
      <c r="E20" s="25"/>
      <c r="F20" s="25"/>
      <c r="G20" s="25"/>
      <c r="H20" s="25"/>
      <c r="I20" s="25"/>
      <c r="J20" s="25"/>
      <c r="K20" s="25"/>
      <c r="L20" s="25"/>
      <c r="M20" s="25"/>
      <c r="O20" s="27"/>
      <c r="P20" s="14"/>
      <c r="Q20" s="14"/>
      <c r="R20" s="14"/>
      <c r="S20" s="14"/>
      <c r="T20" s="14"/>
      <c r="U20" s="14"/>
      <c r="V20" s="32"/>
      <c r="W20" s="33"/>
      <c r="Y20" s="31"/>
      <c r="Z20" s="15"/>
    </row>
    <row r="21" spans="2:28" s="3" customFormat="1" ht="32.25" customHeight="1" thickBot="1" x14ac:dyDescent="0.2">
      <c r="B21" s="104" t="s">
        <v>15</v>
      </c>
      <c r="C21" s="105"/>
      <c r="D21" s="105"/>
      <c r="E21" s="105"/>
      <c r="F21" s="105"/>
      <c r="G21" s="105"/>
      <c r="H21" s="105"/>
      <c r="I21" s="105"/>
      <c r="J21" s="105"/>
      <c r="K21" s="106"/>
      <c r="L21" s="107" t="s">
        <v>36</v>
      </c>
      <c r="M21" s="108"/>
      <c r="N21" s="108"/>
      <c r="O21" s="109">
        <f>IF(ISERROR(R21/K11),0,(R21/K11))</f>
        <v>0</v>
      </c>
      <c r="P21" s="110"/>
      <c r="Q21" s="111"/>
      <c r="R21" s="112"/>
      <c r="S21" s="290"/>
      <c r="T21" s="290"/>
      <c r="U21" s="290"/>
      <c r="V21" s="290"/>
      <c r="W21" s="290"/>
      <c r="X21" s="48"/>
      <c r="Y21" s="31"/>
    </row>
    <row r="22" spans="2:28" ht="21.75" customHeight="1" thickTop="1" x14ac:dyDescent="0.15">
      <c r="B22" s="114" t="s">
        <v>45</v>
      </c>
      <c r="C22" s="115"/>
      <c r="D22" s="116" t="s">
        <v>11</v>
      </c>
      <c r="E22" s="117"/>
      <c r="F22" s="117"/>
      <c r="G22" s="117"/>
      <c r="H22" s="117"/>
      <c r="I22" s="117"/>
      <c r="J22" s="117"/>
      <c r="K22" s="117"/>
      <c r="L22" s="120" t="s">
        <v>36</v>
      </c>
      <c r="M22" s="121"/>
      <c r="N22" s="121"/>
      <c r="O22" s="123">
        <f>IF(ISERROR(R22/K11),0,(R22/K11))</f>
        <v>0</v>
      </c>
      <c r="P22" s="124"/>
      <c r="Q22" s="124"/>
      <c r="R22" s="220">
        <f>R19-R21</f>
        <v>0</v>
      </c>
      <c r="S22" s="291"/>
      <c r="T22" s="291"/>
      <c r="U22" s="291"/>
      <c r="V22" s="291"/>
      <c r="W22" s="292"/>
      <c r="X22" s="91"/>
    </row>
    <row r="23" spans="2:28" s="3" customFormat="1" ht="35.25" customHeight="1" thickBot="1" x14ac:dyDescent="0.2">
      <c r="B23" s="288"/>
      <c r="C23" s="289"/>
      <c r="D23" s="118"/>
      <c r="E23" s="119"/>
      <c r="F23" s="119"/>
      <c r="G23" s="119"/>
      <c r="H23" s="119"/>
      <c r="I23" s="119"/>
      <c r="J23" s="119"/>
      <c r="K23" s="119"/>
      <c r="L23" s="122"/>
      <c r="M23" s="122"/>
      <c r="N23" s="122"/>
      <c r="O23" s="125"/>
      <c r="P23" s="126"/>
      <c r="Q23" s="126"/>
      <c r="R23" s="293"/>
      <c r="S23" s="294"/>
      <c r="T23" s="294"/>
      <c r="U23" s="294"/>
      <c r="V23" s="294"/>
      <c r="W23" s="295"/>
      <c r="X23" s="92"/>
      <c r="Y23" s="31"/>
      <c r="Z23" s="45" t="s">
        <v>42</v>
      </c>
      <c r="AA23" s="95" t="s">
        <v>43</v>
      </c>
      <c r="AB23" s="96"/>
    </row>
    <row r="24" spans="2:28" s="3" customFormat="1" ht="57" customHeight="1" thickBot="1" x14ac:dyDescent="0.2">
      <c r="B24" s="97" t="s">
        <v>39</v>
      </c>
      <c r="C24" s="98"/>
      <c r="D24" s="98"/>
      <c r="E24" s="98"/>
      <c r="F24" s="98"/>
      <c r="G24" s="98"/>
      <c r="H24" s="98"/>
      <c r="I24" s="99" t="str">
        <f>IF(AB24&gt;1,AA23,Z23)</f>
        <v>（適用税率：１０％）</v>
      </c>
      <c r="J24" s="100"/>
      <c r="K24" s="100"/>
      <c r="L24" s="100"/>
      <c r="M24" s="100"/>
      <c r="N24" s="101"/>
      <c r="O24" s="102">
        <f>IF(AB24&gt;1,AA24,Z24)</f>
        <v>0</v>
      </c>
      <c r="P24" s="103"/>
      <c r="Q24" s="103"/>
      <c r="R24" s="103"/>
      <c r="S24" s="103"/>
      <c r="T24" s="103"/>
      <c r="U24" s="103"/>
      <c r="V24" s="103"/>
      <c r="W24" s="103"/>
      <c r="X24" s="36"/>
      <c r="Y24" s="31"/>
      <c r="Z24" s="46">
        <f>R22*0.1</f>
        <v>0</v>
      </c>
      <c r="AA24" s="46">
        <f>(R22*0.1)+AB24</f>
        <v>0</v>
      </c>
      <c r="AB24" s="62">
        <v>0</v>
      </c>
    </row>
    <row r="25" spans="2:28" s="3" customFormat="1" ht="57" customHeight="1" thickTop="1" thickBot="1" x14ac:dyDescent="0.2">
      <c r="B25" s="78" t="s">
        <v>7</v>
      </c>
      <c r="C25" s="79"/>
      <c r="D25" s="79"/>
      <c r="E25" s="79"/>
      <c r="F25" s="79"/>
      <c r="G25" s="79"/>
      <c r="H25" s="79"/>
      <c r="I25" s="79"/>
      <c r="J25" s="79"/>
      <c r="K25" s="79"/>
      <c r="L25" s="79"/>
      <c r="M25" s="79"/>
      <c r="N25" s="79"/>
      <c r="O25" s="80">
        <f>R22+O24</f>
        <v>0</v>
      </c>
      <c r="P25" s="81"/>
      <c r="Q25" s="81"/>
      <c r="R25" s="81"/>
      <c r="S25" s="81"/>
      <c r="T25" s="81"/>
      <c r="U25" s="81"/>
      <c r="V25" s="81"/>
      <c r="W25" s="81"/>
      <c r="X25" s="35"/>
      <c r="Y25" s="31"/>
      <c r="Z25" s="24"/>
    </row>
    <row r="26" spans="2:28" s="3" customFormat="1" ht="12" customHeight="1" thickTop="1" thickBot="1" x14ac:dyDescent="0.2">
      <c r="C26" s="25"/>
      <c r="D26" s="25"/>
      <c r="E26" s="25"/>
      <c r="F26" s="25"/>
      <c r="G26" s="25"/>
      <c r="H26" s="25"/>
      <c r="I26" s="25"/>
      <c r="J26" s="26"/>
      <c r="K26" s="26"/>
      <c r="L26" s="26"/>
      <c r="M26" s="26"/>
      <c r="N26" s="34"/>
      <c r="O26" s="34"/>
      <c r="P26" s="34"/>
      <c r="Q26" s="34"/>
      <c r="R26" s="34"/>
      <c r="S26" s="34"/>
      <c r="T26" s="34"/>
      <c r="U26" s="34"/>
      <c r="V26" s="32"/>
      <c r="W26" s="33"/>
      <c r="X26"/>
      <c r="Y26" s="31"/>
    </row>
    <row r="27" spans="2:28" s="3" customFormat="1" ht="32.25" customHeight="1" thickBot="1" x14ac:dyDescent="0.2">
      <c r="B27" s="82" t="s">
        <v>18</v>
      </c>
      <c r="C27" s="83"/>
      <c r="D27" s="83"/>
      <c r="E27" s="83"/>
      <c r="F27" s="83"/>
      <c r="G27" s="83"/>
      <c r="H27" s="83"/>
      <c r="I27" s="83"/>
      <c r="J27" s="83"/>
      <c r="K27" s="83"/>
      <c r="L27" s="84" t="s">
        <v>36</v>
      </c>
      <c r="M27" s="85"/>
      <c r="N27" s="85"/>
      <c r="O27" s="86">
        <f>IF(ISERROR(R27/K11),0,(R27/K11))</f>
        <v>0</v>
      </c>
      <c r="P27" s="87"/>
      <c r="Q27" s="88"/>
      <c r="R27" s="89">
        <f>IF(Z27&gt;0,Z27,0)</f>
        <v>0</v>
      </c>
      <c r="S27" s="90"/>
      <c r="T27" s="90"/>
      <c r="U27" s="90"/>
      <c r="V27" s="90"/>
      <c r="W27" s="90"/>
      <c r="X27" s="48"/>
      <c r="Y27" s="31"/>
      <c r="Z27" s="23">
        <f>IF(ISERROR(K11-R19),0,(K11-R19))</f>
        <v>0</v>
      </c>
    </row>
    <row r="28" spans="2:28" s="3" customFormat="1" ht="21" customHeight="1" x14ac:dyDescent="0.15">
      <c r="R28" s="3" t="s">
        <v>55</v>
      </c>
    </row>
    <row r="29" spans="2:28" s="3" customFormat="1" ht="21.75" customHeight="1" x14ac:dyDescent="0.15">
      <c r="B29" s="9" t="s">
        <v>9</v>
      </c>
      <c r="C29" s="10"/>
      <c r="D29" s="273"/>
      <c r="E29" s="274"/>
      <c r="F29" s="274"/>
      <c r="G29" s="274"/>
      <c r="H29" s="274"/>
      <c r="I29" s="274"/>
      <c r="J29" s="274"/>
      <c r="K29" s="274"/>
      <c r="L29" s="274"/>
      <c r="M29" s="274"/>
      <c r="N29" s="274"/>
      <c r="O29" s="274"/>
      <c r="P29" s="274"/>
      <c r="Q29" s="274"/>
      <c r="R29" s="274"/>
      <c r="S29" s="274"/>
      <c r="T29" s="274"/>
      <c r="U29" s="274"/>
      <c r="V29" s="274"/>
      <c r="W29" s="274"/>
      <c r="X29" s="275"/>
    </row>
    <row r="30" spans="2:28" s="3" customFormat="1" ht="21.75" customHeight="1" x14ac:dyDescent="0.15">
      <c r="B30" s="276"/>
      <c r="C30" s="277"/>
      <c r="D30" s="277"/>
      <c r="E30" s="278"/>
      <c r="F30" s="278"/>
      <c r="G30" s="278"/>
      <c r="H30" s="278"/>
      <c r="I30" s="278"/>
      <c r="J30" s="278"/>
      <c r="K30" s="278"/>
      <c r="L30" s="278"/>
      <c r="M30" s="278"/>
      <c r="N30" s="278"/>
      <c r="O30" s="278"/>
      <c r="P30" s="278"/>
      <c r="Q30" s="278"/>
      <c r="R30" s="278"/>
      <c r="S30" s="278"/>
      <c r="T30" s="278"/>
      <c r="U30" s="278"/>
      <c r="V30" s="278"/>
      <c r="W30" s="278"/>
      <c r="X30" s="279"/>
    </row>
    <row r="31" spans="2:28" s="3" customFormat="1" ht="21.75" customHeight="1" x14ac:dyDescent="0.15">
      <c r="B31" s="276"/>
      <c r="C31" s="277"/>
      <c r="D31" s="277"/>
      <c r="E31" s="278"/>
      <c r="F31" s="278"/>
      <c r="G31" s="278"/>
      <c r="H31" s="278"/>
      <c r="I31" s="278"/>
      <c r="J31" s="278"/>
      <c r="K31" s="278"/>
      <c r="L31" s="278"/>
      <c r="M31" s="278"/>
      <c r="N31" s="278"/>
      <c r="O31" s="278"/>
      <c r="P31" s="278"/>
      <c r="Q31" s="278"/>
      <c r="R31" s="278"/>
      <c r="S31" s="278"/>
      <c r="T31" s="278"/>
      <c r="U31" s="278"/>
      <c r="V31" s="278"/>
      <c r="W31" s="278"/>
      <c r="X31" s="279"/>
    </row>
    <row r="32" spans="2:28" s="3" customFormat="1" ht="21.75" customHeight="1" x14ac:dyDescent="0.15">
      <c r="B32" s="280"/>
      <c r="C32" s="281"/>
      <c r="D32" s="281"/>
      <c r="E32" s="282"/>
      <c r="F32" s="282"/>
      <c r="G32" s="282"/>
      <c r="H32" s="282"/>
      <c r="I32" s="282"/>
      <c r="J32" s="282"/>
      <c r="K32" s="282"/>
      <c r="L32" s="282"/>
      <c r="M32" s="282"/>
      <c r="N32" s="282"/>
      <c r="O32" s="282"/>
      <c r="P32" s="282"/>
      <c r="Q32" s="282"/>
      <c r="R32" s="282"/>
      <c r="S32" s="282"/>
      <c r="T32" s="282"/>
      <c r="U32" s="282"/>
      <c r="V32" s="282"/>
      <c r="W32" s="282"/>
      <c r="X32" s="283"/>
    </row>
    <row r="33" spans="2:25" s="3" customFormat="1" ht="114.75" customHeight="1" x14ac:dyDescent="0.15">
      <c r="B33" s="11" t="s">
        <v>24</v>
      </c>
      <c r="C33" s="11"/>
      <c r="D33" s="4"/>
    </row>
    <row r="34" spans="2:25" ht="51" customHeight="1" x14ac:dyDescent="0.15">
      <c r="B34" s="179" t="s">
        <v>22</v>
      </c>
      <c r="C34" s="179"/>
      <c r="D34" s="179"/>
      <c r="E34" s="179"/>
      <c r="F34" s="179"/>
      <c r="G34" s="179"/>
      <c r="H34" s="179"/>
      <c r="I34" s="179"/>
      <c r="J34" s="179"/>
      <c r="K34" s="179"/>
      <c r="L34" s="179"/>
      <c r="M34" s="179"/>
      <c r="N34" s="179"/>
      <c r="O34" s="179"/>
      <c r="P34" s="179"/>
      <c r="Q34" s="179"/>
      <c r="R34" s="179"/>
      <c r="S34" s="179"/>
      <c r="T34" s="179"/>
      <c r="U34" s="179"/>
      <c r="V34" s="179"/>
      <c r="W34" s="179"/>
      <c r="X34" s="180"/>
    </row>
    <row r="35" spans="2:25" ht="37.5" customHeight="1" x14ac:dyDescent="0.25">
      <c r="B35" s="284" t="s">
        <v>23</v>
      </c>
      <c r="C35" s="284"/>
      <c r="D35" s="284"/>
      <c r="E35" s="284"/>
      <c r="F35" s="284"/>
      <c r="G35" s="284"/>
      <c r="H35" s="284"/>
      <c r="I35" s="285"/>
      <c r="Q35" s="286" t="str">
        <f>R2</f>
        <v>令和</v>
      </c>
      <c r="R35" s="287"/>
      <c r="S35" s="22">
        <f>S2</f>
        <v>0</v>
      </c>
      <c r="T35" s="19" t="s">
        <v>0</v>
      </c>
      <c r="U35" s="22">
        <f>U2</f>
        <v>0</v>
      </c>
      <c r="V35" s="19" t="s">
        <v>1</v>
      </c>
      <c r="W35" s="22">
        <f>W2</f>
        <v>0</v>
      </c>
      <c r="X35" s="20" t="s">
        <v>20</v>
      </c>
      <c r="Y35" s="2"/>
    </row>
    <row r="36" spans="2:25" ht="15" customHeight="1" x14ac:dyDescent="0.15"/>
    <row r="37" spans="2:25" s="3" customFormat="1" ht="30" customHeight="1" x14ac:dyDescent="0.15">
      <c r="B37" s="183" t="s">
        <v>2</v>
      </c>
      <c r="C37" s="183"/>
      <c r="D37" s="183"/>
      <c r="E37" s="183"/>
      <c r="F37" s="183"/>
      <c r="G37" s="183"/>
      <c r="H37" s="183"/>
      <c r="Q37" s="2" t="s">
        <v>3</v>
      </c>
      <c r="R37" s="2"/>
      <c r="S37" s="2"/>
      <c r="T37" s="2"/>
      <c r="U37" s="2"/>
      <c r="V37" s="2"/>
      <c r="W37" s="2"/>
      <c r="X37" s="2"/>
    </row>
    <row r="38" spans="2:25" s="3" customFormat="1" ht="21.75" customHeight="1" x14ac:dyDescent="0.15"/>
    <row r="39" spans="2:25" s="3" customFormat="1" ht="32.25" customHeight="1" x14ac:dyDescent="0.15">
      <c r="B39" s="262" t="s">
        <v>4</v>
      </c>
      <c r="C39" s="263"/>
      <c r="D39" s="263"/>
      <c r="E39" s="264">
        <f>E6</f>
        <v>0</v>
      </c>
      <c r="F39" s="265"/>
      <c r="G39" s="265"/>
      <c r="H39" s="265"/>
      <c r="I39" s="265"/>
      <c r="J39" s="265"/>
      <c r="K39" s="265"/>
      <c r="L39" s="265"/>
      <c r="M39" s="265"/>
      <c r="N39" s="241"/>
      <c r="O39" s="241"/>
      <c r="P39" s="28"/>
      <c r="Q39" s="266">
        <f>Q6</f>
        <v>0</v>
      </c>
      <c r="R39" s="266"/>
      <c r="S39" s="266"/>
      <c r="T39" s="266"/>
      <c r="U39" s="266"/>
      <c r="V39" s="266"/>
      <c r="W39" s="266"/>
      <c r="X39" s="266"/>
    </row>
    <row r="40" spans="2:25" s="3" customFormat="1" ht="32.25" customHeight="1" x14ac:dyDescent="0.15">
      <c r="B40" s="262" t="s">
        <v>5</v>
      </c>
      <c r="C40" s="263"/>
      <c r="D40" s="263"/>
      <c r="E40" s="264">
        <f t="shared" ref="E40:E41" si="0">E7</f>
        <v>0</v>
      </c>
      <c r="F40" s="265"/>
      <c r="G40" s="265"/>
      <c r="H40" s="265"/>
      <c r="I40" s="265"/>
      <c r="J40" s="265"/>
      <c r="K40" s="265"/>
      <c r="L40" s="265"/>
      <c r="M40" s="265"/>
      <c r="N40" s="241"/>
      <c r="O40" s="241"/>
      <c r="P40" s="28"/>
      <c r="Q40" s="266">
        <f t="shared" ref="Q40:Q41" si="1">Q7</f>
        <v>0</v>
      </c>
      <c r="R40" s="266"/>
      <c r="S40" s="266"/>
      <c r="T40" s="266"/>
      <c r="U40" s="266"/>
      <c r="V40" s="266"/>
      <c r="W40" s="266"/>
      <c r="X40" s="266"/>
    </row>
    <row r="41" spans="2:25" s="3" customFormat="1" ht="32.25" customHeight="1" x14ac:dyDescent="0.15">
      <c r="B41" s="262" t="s">
        <v>6</v>
      </c>
      <c r="C41" s="263"/>
      <c r="D41" s="263"/>
      <c r="E41" s="264">
        <f t="shared" si="0"/>
        <v>0</v>
      </c>
      <c r="F41" s="265"/>
      <c r="G41" s="265"/>
      <c r="H41" s="265"/>
      <c r="I41" s="265"/>
      <c r="J41" s="265"/>
      <c r="K41" s="265"/>
      <c r="L41" s="265"/>
      <c r="M41" s="265"/>
      <c r="N41" s="241"/>
      <c r="O41" s="241"/>
      <c r="P41" s="28"/>
      <c r="Q41" s="266">
        <f t="shared" si="1"/>
        <v>0</v>
      </c>
      <c r="R41" s="266"/>
      <c r="S41" s="266"/>
      <c r="T41" s="266"/>
      <c r="U41" s="266"/>
      <c r="V41" s="266"/>
      <c r="W41" s="266"/>
      <c r="X41" s="266"/>
    </row>
    <row r="42" spans="2:25" s="3" customFormat="1" ht="32.25" customHeight="1" x14ac:dyDescent="0.15">
      <c r="B42" s="260" t="s">
        <v>33</v>
      </c>
      <c r="C42" s="260"/>
      <c r="D42" s="267"/>
      <c r="E42" s="268" t="str">
        <f>IF(E9="","",E9)</f>
        <v/>
      </c>
      <c r="F42" s="269"/>
      <c r="G42" s="269"/>
      <c r="H42" s="269"/>
      <c r="I42" s="269"/>
      <c r="J42" s="269"/>
      <c r="K42" s="269"/>
      <c r="L42" s="269"/>
      <c r="M42" s="269"/>
      <c r="N42" s="270">
        <f>N9</f>
        <v>0</v>
      </c>
      <c r="O42" s="271"/>
      <c r="P42" s="28"/>
      <c r="Q42" s="272" t="str">
        <f>Q9</f>
        <v>登録番号　：</v>
      </c>
      <c r="R42" s="272"/>
      <c r="S42" s="272"/>
      <c r="T42" s="272"/>
      <c r="U42" s="272"/>
      <c r="V42" s="272"/>
      <c r="W42" s="272"/>
      <c r="X42" s="272"/>
    </row>
    <row r="43" spans="2:25" s="3" customFormat="1" ht="26.25" customHeight="1" x14ac:dyDescent="0.15">
      <c r="B43" s="28"/>
      <c r="C43" s="28"/>
      <c r="D43" s="28"/>
      <c r="E43" s="28"/>
      <c r="F43" s="28"/>
      <c r="G43" s="28"/>
      <c r="H43" s="28"/>
      <c r="I43" s="28"/>
      <c r="J43" s="28"/>
      <c r="K43" s="28"/>
      <c r="L43" s="28"/>
      <c r="M43" s="28"/>
      <c r="N43" s="28"/>
      <c r="O43" s="28"/>
      <c r="P43" s="28"/>
      <c r="Q43" s="28"/>
      <c r="R43" s="28"/>
      <c r="S43" s="28"/>
      <c r="T43" s="28"/>
      <c r="U43" s="28"/>
      <c r="V43" s="28"/>
      <c r="W43" s="28"/>
      <c r="X43" s="28"/>
    </row>
    <row r="44" spans="2:25" s="3" customFormat="1" ht="32.25" customHeight="1" x14ac:dyDescent="0.15">
      <c r="B44" s="247" t="s">
        <v>21</v>
      </c>
      <c r="C44" s="248"/>
      <c r="D44" s="248"/>
      <c r="E44" s="248"/>
      <c r="F44" s="248"/>
      <c r="G44" s="248"/>
      <c r="H44" s="248"/>
      <c r="I44" s="249" t="s">
        <v>38</v>
      </c>
      <c r="J44" s="250"/>
      <c r="K44" s="251" t="str">
        <f>K11</f>
        <v/>
      </c>
      <c r="L44" s="252"/>
      <c r="M44" s="252"/>
      <c r="N44" s="252"/>
      <c r="O44" s="252"/>
      <c r="P44" s="252"/>
      <c r="Q44" s="252"/>
      <c r="R44" s="54">
        <f>R11</f>
        <v>0</v>
      </c>
      <c r="S44" s="51"/>
      <c r="T44" s="51"/>
      <c r="U44" s="51"/>
      <c r="V44" s="51"/>
      <c r="W44" s="51"/>
      <c r="X44" s="51"/>
    </row>
    <row r="45" spans="2:25" s="3" customFormat="1" ht="11.25" customHeight="1" x14ac:dyDescent="0.15">
      <c r="B45" s="40"/>
      <c r="C45" s="40"/>
      <c r="D45" s="40"/>
      <c r="E45" s="40"/>
      <c r="F45" s="40"/>
      <c r="G45" s="40"/>
      <c r="H45" s="40"/>
      <c r="I45" s="40"/>
      <c r="J45" s="41"/>
      <c r="K45" s="42"/>
      <c r="L45" s="42"/>
      <c r="M45" s="42"/>
      <c r="N45" s="42"/>
      <c r="O45" s="42"/>
      <c r="P45" s="42"/>
      <c r="Q45" s="42"/>
      <c r="R45" s="51"/>
      <c r="S45" s="51"/>
      <c r="T45" s="51"/>
      <c r="U45" s="51"/>
      <c r="V45" s="51"/>
      <c r="W45" s="51"/>
      <c r="X45" s="51"/>
    </row>
    <row r="46" spans="2:25" s="3" customFormat="1" ht="21.75" customHeight="1" thickBot="1" x14ac:dyDescent="0.2">
      <c r="B46" s="253" t="s">
        <v>13</v>
      </c>
      <c r="C46" s="254"/>
      <c r="D46" s="254"/>
      <c r="E46" s="255"/>
      <c r="F46" s="255"/>
      <c r="G46" s="255"/>
      <c r="H46" s="255"/>
      <c r="I46" s="255"/>
      <c r="J46" s="255"/>
      <c r="K46" s="255"/>
      <c r="L46" s="255"/>
      <c r="M46" s="255"/>
      <c r="N46" s="255"/>
      <c r="O46" s="255"/>
      <c r="P46" s="255"/>
      <c r="Q46" s="255"/>
      <c r="R46" s="255"/>
      <c r="S46" s="255"/>
      <c r="T46" s="255"/>
      <c r="U46" s="255"/>
      <c r="V46" s="255"/>
      <c r="W46" s="255"/>
      <c r="X46" s="256"/>
      <c r="Y46" s="28"/>
    </row>
    <row r="47" spans="2:25" s="3" customFormat="1" ht="15" customHeight="1" thickBot="1" x14ac:dyDescent="0.2">
      <c r="B47" s="257" t="s">
        <v>37</v>
      </c>
      <c r="C47" s="257"/>
      <c r="D47" s="258" t="s">
        <v>25</v>
      </c>
      <c r="E47" s="259"/>
      <c r="F47" s="259"/>
      <c r="G47" s="259"/>
      <c r="H47" s="259"/>
      <c r="I47" s="259"/>
      <c r="J47" s="259"/>
      <c r="K47" s="259"/>
      <c r="L47" s="259"/>
      <c r="M47" s="259"/>
      <c r="N47" s="259"/>
      <c r="O47" s="260" t="s">
        <v>17</v>
      </c>
      <c r="P47" s="245"/>
      <c r="Q47" s="245"/>
      <c r="R47" s="258" t="s">
        <v>32</v>
      </c>
      <c r="S47" s="259"/>
      <c r="T47" s="259"/>
      <c r="U47" s="259"/>
      <c r="V47" s="259"/>
      <c r="W47" s="261"/>
      <c r="X47" s="376" t="s">
        <v>35</v>
      </c>
      <c r="Y47" s="29"/>
    </row>
    <row r="48" spans="2:25" s="3" customFormat="1" ht="15" customHeight="1" thickBot="1" x14ac:dyDescent="0.2">
      <c r="B48" s="257"/>
      <c r="C48" s="257"/>
      <c r="D48" s="259"/>
      <c r="E48" s="259"/>
      <c r="F48" s="259"/>
      <c r="G48" s="259"/>
      <c r="H48" s="259"/>
      <c r="I48" s="259"/>
      <c r="J48" s="259"/>
      <c r="K48" s="259"/>
      <c r="L48" s="259"/>
      <c r="M48" s="259"/>
      <c r="N48" s="259"/>
      <c r="O48" s="245"/>
      <c r="P48" s="245"/>
      <c r="Q48" s="245"/>
      <c r="R48" s="259"/>
      <c r="S48" s="259"/>
      <c r="T48" s="259"/>
      <c r="U48" s="259"/>
      <c r="V48" s="259"/>
      <c r="W48" s="261"/>
      <c r="X48" s="376"/>
      <c r="Y48" s="29"/>
    </row>
    <row r="49" spans="2:26" s="3" customFormat="1" ht="30" customHeight="1" thickBot="1" x14ac:dyDescent="0.2">
      <c r="B49" s="239" t="str">
        <f>IF(B16="","",B16)</f>
        <v/>
      </c>
      <c r="C49" s="239"/>
      <c r="D49" s="240">
        <f>D16</f>
        <v>0</v>
      </c>
      <c r="E49" s="241"/>
      <c r="F49" s="241"/>
      <c r="G49" s="241"/>
      <c r="H49" s="241"/>
      <c r="I49" s="241"/>
      <c r="J49" s="241"/>
      <c r="K49" s="241"/>
      <c r="L49" s="241"/>
      <c r="M49" s="241"/>
      <c r="N49" s="241"/>
      <c r="O49" s="242">
        <f>O16</f>
        <v>0</v>
      </c>
      <c r="P49" s="243"/>
      <c r="Q49" s="243"/>
      <c r="R49" s="244">
        <f>R16</f>
        <v>0</v>
      </c>
      <c r="S49" s="245"/>
      <c r="T49" s="245"/>
      <c r="U49" s="245"/>
      <c r="V49" s="245"/>
      <c r="W49" s="246"/>
      <c r="X49" s="377"/>
      <c r="Y49" s="49"/>
    </row>
    <row r="50" spans="2:26" s="3" customFormat="1" ht="30" customHeight="1" thickBot="1" x14ac:dyDescent="0.2">
      <c r="B50" s="239" t="str">
        <f>IF(B17="","",B17)</f>
        <v/>
      </c>
      <c r="C50" s="239"/>
      <c r="D50" s="240">
        <f>D17</f>
        <v>0</v>
      </c>
      <c r="E50" s="241"/>
      <c r="F50" s="241"/>
      <c r="G50" s="241"/>
      <c r="H50" s="241"/>
      <c r="I50" s="241"/>
      <c r="J50" s="241"/>
      <c r="K50" s="241"/>
      <c r="L50" s="241"/>
      <c r="M50" s="241"/>
      <c r="N50" s="241"/>
      <c r="O50" s="242">
        <f t="shared" ref="O50:O51" si="2">O17</f>
        <v>0</v>
      </c>
      <c r="P50" s="243"/>
      <c r="Q50" s="243"/>
      <c r="R50" s="244">
        <f t="shared" ref="R50:R51" si="3">R17</f>
        <v>0</v>
      </c>
      <c r="S50" s="245"/>
      <c r="T50" s="245"/>
      <c r="U50" s="245"/>
      <c r="V50" s="245"/>
      <c r="W50" s="246"/>
      <c r="X50" s="377"/>
      <c r="Y50" s="49"/>
    </row>
    <row r="51" spans="2:26" s="3" customFormat="1" ht="30" customHeight="1" thickBot="1" x14ac:dyDescent="0.2">
      <c r="B51" s="226" t="str">
        <f t="shared" ref="B51" si="4">IF(B18="","",B18)</f>
        <v/>
      </c>
      <c r="C51" s="226"/>
      <c r="D51" s="227">
        <f>D18</f>
        <v>0</v>
      </c>
      <c r="E51" s="228"/>
      <c r="F51" s="228"/>
      <c r="G51" s="228"/>
      <c r="H51" s="228"/>
      <c r="I51" s="228"/>
      <c r="J51" s="228"/>
      <c r="K51" s="228"/>
      <c r="L51" s="228"/>
      <c r="M51" s="228"/>
      <c r="N51" s="228"/>
      <c r="O51" s="229">
        <f t="shared" si="2"/>
        <v>0</v>
      </c>
      <c r="P51" s="230"/>
      <c r="Q51" s="230"/>
      <c r="R51" s="231">
        <f t="shared" si="3"/>
        <v>0</v>
      </c>
      <c r="S51" s="232"/>
      <c r="T51" s="232"/>
      <c r="U51" s="232"/>
      <c r="V51" s="232"/>
      <c r="W51" s="233"/>
      <c r="X51" s="377"/>
      <c r="Y51" s="49"/>
    </row>
    <row r="52" spans="2:26" s="3" customFormat="1" ht="30" customHeight="1" thickTop="1" thickBot="1" x14ac:dyDescent="0.2">
      <c r="B52" s="234" t="s">
        <v>12</v>
      </c>
      <c r="C52" s="234"/>
      <c r="D52" s="234"/>
      <c r="E52" s="234"/>
      <c r="F52" s="234"/>
      <c r="G52" s="234"/>
      <c r="H52" s="234"/>
      <c r="I52" s="234"/>
      <c r="J52" s="234"/>
      <c r="K52" s="234"/>
      <c r="L52" s="234"/>
      <c r="M52" s="234"/>
      <c r="N52" s="234"/>
      <c r="O52" s="235">
        <f>O19</f>
        <v>0</v>
      </c>
      <c r="P52" s="236"/>
      <c r="Q52" s="236"/>
      <c r="R52" s="237">
        <f>R19</f>
        <v>0</v>
      </c>
      <c r="S52" s="236"/>
      <c r="T52" s="236"/>
      <c r="U52" s="236"/>
      <c r="V52" s="236"/>
      <c r="W52" s="238"/>
      <c r="X52" s="377"/>
      <c r="Y52" s="49"/>
    </row>
    <row r="53" spans="2:26" s="3" customFormat="1" ht="12" customHeight="1" thickBot="1" x14ac:dyDescent="0.2">
      <c r="B53" s="28"/>
      <c r="C53" s="43"/>
      <c r="D53" s="43"/>
      <c r="E53" s="43"/>
      <c r="F53" s="43"/>
      <c r="G53" s="43"/>
      <c r="H53" s="43"/>
      <c r="I53" s="43"/>
      <c r="J53" s="43"/>
      <c r="K53" s="43"/>
      <c r="L53" s="43"/>
      <c r="M53" s="43"/>
      <c r="N53" s="28"/>
      <c r="O53" s="44"/>
      <c r="P53" s="42"/>
      <c r="Q53" s="42"/>
      <c r="R53" s="42"/>
      <c r="S53" s="42"/>
      <c r="T53" s="42"/>
      <c r="U53" s="42"/>
      <c r="V53" s="28"/>
      <c r="W53" s="52"/>
      <c r="X53" s="28"/>
      <c r="Y53" s="49"/>
      <c r="Z53" s="15"/>
    </row>
    <row r="54" spans="2:26" s="3" customFormat="1" ht="32.25" customHeight="1" thickBot="1" x14ac:dyDescent="0.2">
      <c r="B54" s="104" t="s">
        <v>15</v>
      </c>
      <c r="C54" s="208"/>
      <c r="D54" s="208"/>
      <c r="E54" s="208"/>
      <c r="F54" s="208"/>
      <c r="G54" s="208"/>
      <c r="H54" s="208"/>
      <c r="I54" s="208"/>
      <c r="J54" s="208"/>
      <c r="K54" s="209"/>
      <c r="L54" s="107" t="s">
        <v>36</v>
      </c>
      <c r="M54" s="210"/>
      <c r="N54" s="210"/>
      <c r="O54" s="109">
        <f>IF(ISERROR(R54/K44),0,(R54/K44))</f>
        <v>0</v>
      </c>
      <c r="P54" s="197"/>
      <c r="Q54" s="198"/>
      <c r="R54" s="211">
        <f>R21</f>
        <v>0</v>
      </c>
      <c r="S54" s="212"/>
      <c r="T54" s="212"/>
      <c r="U54" s="212"/>
      <c r="V54" s="212"/>
      <c r="W54" s="212"/>
      <c r="X54" s="48"/>
      <c r="Y54" s="49"/>
    </row>
    <row r="55" spans="2:26" ht="21.75" customHeight="1" thickTop="1" x14ac:dyDescent="0.15">
      <c r="B55" s="114" t="s">
        <v>45</v>
      </c>
      <c r="C55" s="115"/>
      <c r="D55" s="116" t="s">
        <v>11</v>
      </c>
      <c r="E55" s="213"/>
      <c r="F55" s="213"/>
      <c r="G55" s="213"/>
      <c r="H55" s="213"/>
      <c r="I55" s="213"/>
      <c r="J55" s="213"/>
      <c r="K55" s="213"/>
      <c r="L55" s="120" t="s">
        <v>36</v>
      </c>
      <c r="M55" s="120"/>
      <c r="N55" s="120"/>
      <c r="O55" s="123">
        <f>O22</f>
        <v>0</v>
      </c>
      <c r="P55" s="217"/>
      <c r="Q55" s="217"/>
      <c r="R55" s="220">
        <f>R22</f>
        <v>0</v>
      </c>
      <c r="S55" s="221"/>
      <c r="T55" s="221"/>
      <c r="U55" s="221"/>
      <c r="V55" s="221"/>
      <c r="W55" s="222"/>
      <c r="X55" s="91"/>
    </row>
    <row r="56" spans="2:26" s="3" customFormat="1" ht="35.25" customHeight="1" thickBot="1" x14ac:dyDescent="0.2">
      <c r="B56" s="200" t="str">
        <f>IF(B23="","",B23)</f>
        <v/>
      </c>
      <c r="C56" s="201"/>
      <c r="D56" s="214"/>
      <c r="E56" s="215"/>
      <c r="F56" s="215"/>
      <c r="G56" s="215"/>
      <c r="H56" s="215"/>
      <c r="I56" s="215"/>
      <c r="J56" s="215"/>
      <c r="K56" s="215"/>
      <c r="L56" s="216"/>
      <c r="M56" s="216"/>
      <c r="N56" s="216"/>
      <c r="O56" s="218"/>
      <c r="P56" s="219"/>
      <c r="Q56" s="219"/>
      <c r="R56" s="223"/>
      <c r="S56" s="224"/>
      <c r="T56" s="224"/>
      <c r="U56" s="224"/>
      <c r="V56" s="224"/>
      <c r="W56" s="225"/>
      <c r="X56" s="199"/>
      <c r="Y56" s="49"/>
    </row>
    <row r="57" spans="2:26" s="3" customFormat="1" ht="57" customHeight="1" thickBot="1" x14ac:dyDescent="0.2">
      <c r="B57" s="97" t="s">
        <v>39</v>
      </c>
      <c r="C57" s="202"/>
      <c r="D57" s="202"/>
      <c r="E57" s="202"/>
      <c r="F57" s="202"/>
      <c r="G57" s="202"/>
      <c r="H57" s="202"/>
      <c r="I57" s="99" t="str">
        <f>I24</f>
        <v>（適用税率：１０％）</v>
      </c>
      <c r="J57" s="203"/>
      <c r="K57" s="203"/>
      <c r="L57" s="203"/>
      <c r="M57" s="203"/>
      <c r="N57" s="204"/>
      <c r="O57" s="102">
        <f>O24</f>
        <v>0</v>
      </c>
      <c r="P57" s="205"/>
      <c r="Q57" s="205"/>
      <c r="R57" s="205"/>
      <c r="S57" s="205"/>
      <c r="T57" s="205"/>
      <c r="U57" s="205"/>
      <c r="V57" s="205"/>
      <c r="W57" s="205"/>
      <c r="X57" s="60"/>
      <c r="Y57" s="49"/>
    </row>
    <row r="58" spans="2:26" s="3" customFormat="1" ht="57" customHeight="1" thickTop="1" thickBot="1" x14ac:dyDescent="0.2">
      <c r="B58" s="78" t="s">
        <v>7</v>
      </c>
      <c r="C58" s="206"/>
      <c r="D58" s="206"/>
      <c r="E58" s="206"/>
      <c r="F58" s="206"/>
      <c r="G58" s="206"/>
      <c r="H58" s="206"/>
      <c r="I58" s="206"/>
      <c r="J58" s="206"/>
      <c r="K58" s="206"/>
      <c r="L58" s="206"/>
      <c r="M58" s="206"/>
      <c r="N58" s="206"/>
      <c r="O58" s="80">
        <f>O25</f>
        <v>0</v>
      </c>
      <c r="P58" s="207"/>
      <c r="Q58" s="207"/>
      <c r="R58" s="207"/>
      <c r="S58" s="207"/>
      <c r="T58" s="207"/>
      <c r="U58" s="207"/>
      <c r="V58" s="207"/>
      <c r="W58" s="207"/>
      <c r="X58" s="61"/>
      <c r="Y58" s="49"/>
      <c r="Z58" s="24"/>
    </row>
    <row r="59" spans="2:26" s="3" customFormat="1" ht="12" customHeight="1" thickTop="1" thickBot="1" x14ac:dyDescent="0.2">
      <c r="C59" s="25"/>
      <c r="D59" s="25"/>
      <c r="E59" s="25"/>
      <c r="F59" s="25"/>
      <c r="G59" s="25"/>
      <c r="H59" s="25"/>
      <c r="I59" s="25"/>
      <c r="J59" s="26"/>
      <c r="K59" s="26"/>
      <c r="L59" s="26"/>
      <c r="M59" s="26"/>
      <c r="N59" s="34"/>
      <c r="O59" s="34"/>
      <c r="P59" s="34"/>
      <c r="Q59" s="34"/>
      <c r="R59" s="34"/>
      <c r="S59" s="34"/>
      <c r="T59" s="34"/>
      <c r="U59" s="34"/>
      <c r="V59" s="32"/>
      <c r="W59" s="50"/>
      <c r="X59" s="1"/>
      <c r="Y59" s="49"/>
    </row>
    <row r="60" spans="2:26" s="3" customFormat="1" ht="32.25" customHeight="1" thickBot="1" x14ac:dyDescent="0.2">
      <c r="B60" s="82" t="s">
        <v>18</v>
      </c>
      <c r="C60" s="83"/>
      <c r="D60" s="83"/>
      <c r="E60" s="83"/>
      <c r="F60" s="83"/>
      <c r="G60" s="83"/>
      <c r="H60" s="83"/>
      <c r="I60" s="83"/>
      <c r="J60" s="83"/>
      <c r="K60" s="83"/>
      <c r="L60" s="84" t="s">
        <v>36</v>
      </c>
      <c r="M60" s="192"/>
      <c r="N60" s="192"/>
      <c r="O60" s="86">
        <f>IF(ISERROR(R60/K44),0,(R60/K44))</f>
        <v>0</v>
      </c>
      <c r="P60" s="193"/>
      <c r="Q60" s="194"/>
      <c r="R60" s="195">
        <f>R27</f>
        <v>0</v>
      </c>
      <c r="S60" s="193"/>
      <c r="T60" s="193"/>
      <c r="U60" s="193"/>
      <c r="V60" s="193"/>
      <c r="W60" s="193"/>
      <c r="X60" s="48"/>
      <c r="Y60" s="49"/>
    </row>
    <row r="61" spans="2:26" s="3" customFormat="1" ht="21" customHeight="1" x14ac:dyDescent="0.15">
      <c r="R61" s="3" t="s">
        <v>8</v>
      </c>
    </row>
    <row r="62" spans="2:26" s="3" customFormat="1" ht="21.75" customHeight="1" x14ac:dyDescent="0.15">
      <c r="B62" s="9" t="s">
        <v>9</v>
      </c>
      <c r="C62" s="10"/>
      <c r="D62" s="196">
        <f>D29</f>
        <v>0</v>
      </c>
      <c r="E62" s="197"/>
      <c r="F62" s="197"/>
      <c r="G62" s="197"/>
      <c r="H62" s="197"/>
      <c r="I62" s="197"/>
      <c r="J62" s="197"/>
      <c r="K62" s="197"/>
      <c r="L62" s="197"/>
      <c r="M62" s="197"/>
      <c r="N62" s="197"/>
      <c r="O62" s="197"/>
      <c r="P62" s="197"/>
      <c r="Q62" s="197"/>
      <c r="R62" s="197"/>
      <c r="S62" s="197"/>
      <c r="T62" s="197"/>
      <c r="U62" s="197"/>
      <c r="V62" s="197"/>
      <c r="W62" s="197"/>
      <c r="X62" s="198"/>
    </row>
    <row r="63" spans="2:26" s="3" customFormat="1" ht="21.75" customHeight="1" x14ac:dyDescent="0.15">
      <c r="B63" s="184">
        <f>B30</f>
        <v>0</v>
      </c>
      <c r="C63" s="185"/>
      <c r="D63" s="185"/>
      <c r="E63" s="186"/>
      <c r="F63" s="186"/>
      <c r="G63" s="186"/>
      <c r="H63" s="186"/>
      <c r="I63" s="186"/>
      <c r="J63" s="186"/>
      <c r="K63" s="186"/>
      <c r="L63" s="186"/>
      <c r="M63" s="186"/>
      <c r="N63" s="186"/>
      <c r="O63" s="186"/>
      <c r="P63" s="186"/>
      <c r="Q63" s="186"/>
      <c r="R63" s="186"/>
      <c r="S63" s="186"/>
      <c r="T63" s="186"/>
      <c r="U63" s="186"/>
      <c r="V63" s="186"/>
      <c r="W63" s="186"/>
      <c r="X63" s="187"/>
    </row>
    <row r="64" spans="2:26" s="3" customFormat="1" ht="21.75" customHeight="1" x14ac:dyDescent="0.15">
      <c r="B64" s="184">
        <f>B31</f>
        <v>0</v>
      </c>
      <c r="C64" s="185"/>
      <c r="D64" s="185"/>
      <c r="E64" s="186"/>
      <c r="F64" s="186"/>
      <c r="G64" s="186"/>
      <c r="H64" s="186"/>
      <c r="I64" s="186"/>
      <c r="J64" s="186"/>
      <c r="K64" s="186"/>
      <c r="L64" s="186"/>
      <c r="M64" s="186"/>
      <c r="N64" s="186"/>
      <c r="O64" s="186"/>
      <c r="P64" s="186"/>
      <c r="Q64" s="186"/>
      <c r="R64" s="186"/>
      <c r="S64" s="186"/>
      <c r="T64" s="186"/>
      <c r="U64" s="186"/>
      <c r="V64" s="186"/>
      <c r="W64" s="186"/>
      <c r="X64" s="187"/>
    </row>
    <row r="65" spans="2:24" s="3" customFormat="1" ht="21.75" customHeight="1" x14ac:dyDescent="0.15">
      <c r="B65" s="188">
        <f>B32</f>
        <v>0</v>
      </c>
      <c r="C65" s="189"/>
      <c r="D65" s="189"/>
      <c r="E65" s="190"/>
      <c r="F65" s="190"/>
      <c r="G65" s="190"/>
      <c r="H65" s="190"/>
      <c r="I65" s="190"/>
      <c r="J65" s="190"/>
      <c r="K65" s="190"/>
      <c r="L65" s="190"/>
      <c r="M65" s="190"/>
      <c r="N65" s="190"/>
      <c r="O65" s="190"/>
      <c r="P65" s="190"/>
      <c r="Q65" s="190"/>
      <c r="R65" s="190"/>
      <c r="S65" s="190"/>
      <c r="T65" s="190"/>
      <c r="U65" s="190"/>
      <c r="V65" s="190"/>
      <c r="W65" s="190"/>
      <c r="X65" s="191"/>
    </row>
    <row r="66" spans="2:24" s="3" customFormat="1" ht="114.75" customHeight="1" x14ac:dyDescent="0.15">
      <c r="B66" s="11" t="s">
        <v>24</v>
      </c>
      <c r="C66" s="11"/>
      <c r="D66" s="4"/>
    </row>
  </sheetData>
  <sheetProtection algorithmName="SHA-512" hashValue="S2EfS07rn2G7qbc1iHJK3JHqm3sZ58V4yq53UfVGLMmH5bo7FWsXuT6f1lOrqLORsV7EPILWmC4uPSTWTISQ5w==" saltValue="9YTTtJkU41z1IbGTjiBlog==" spinCount="100000" sheet="1" objects="1" scenarios="1"/>
  <mergeCells count="130">
    <mergeCell ref="B7:D7"/>
    <mergeCell ref="E7:O7"/>
    <mergeCell ref="Q7:X7"/>
    <mergeCell ref="B8:D8"/>
    <mergeCell ref="E8:O8"/>
    <mergeCell ref="Q8:X8"/>
    <mergeCell ref="B1:X1"/>
    <mergeCell ref="B2:I2"/>
    <mergeCell ref="B4:H4"/>
    <mergeCell ref="B6:D6"/>
    <mergeCell ref="E6:O6"/>
    <mergeCell ref="Q6:X6"/>
    <mergeCell ref="B13:X13"/>
    <mergeCell ref="B14:C15"/>
    <mergeCell ref="D14:N15"/>
    <mergeCell ref="O14:Q15"/>
    <mergeCell ref="R14:W15"/>
    <mergeCell ref="X14:X15"/>
    <mergeCell ref="B9:D9"/>
    <mergeCell ref="E9:M9"/>
    <mergeCell ref="N9:O9"/>
    <mergeCell ref="Q9:X9"/>
    <mergeCell ref="B11:H11"/>
    <mergeCell ref="I11:J11"/>
    <mergeCell ref="K11:Q11"/>
    <mergeCell ref="B18:C18"/>
    <mergeCell ref="D18:N18"/>
    <mergeCell ref="O18:Q18"/>
    <mergeCell ref="R18:W18"/>
    <mergeCell ref="B19:N19"/>
    <mergeCell ref="O19:Q19"/>
    <mergeCell ref="R19:W19"/>
    <mergeCell ref="B16:C16"/>
    <mergeCell ref="D16:N16"/>
    <mergeCell ref="O16:Q16"/>
    <mergeCell ref="R16:W16"/>
    <mergeCell ref="B17:C17"/>
    <mergeCell ref="D17:N17"/>
    <mergeCell ref="O17:Q17"/>
    <mergeCell ref="R17:W17"/>
    <mergeCell ref="X22:X23"/>
    <mergeCell ref="B23:C23"/>
    <mergeCell ref="AA23:AB23"/>
    <mergeCell ref="B24:H24"/>
    <mergeCell ref="I24:N24"/>
    <mergeCell ref="O24:W24"/>
    <mergeCell ref="B21:K21"/>
    <mergeCell ref="L21:N21"/>
    <mergeCell ref="O21:Q21"/>
    <mergeCell ref="R21:W21"/>
    <mergeCell ref="B22:C22"/>
    <mergeCell ref="D22:K23"/>
    <mergeCell ref="L22:N23"/>
    <mergeCell ref="O22:Q23"/>
    <mergeCell ref="R22:W23"/>
    <mergeCell ref="D29:X29"/>
    <mergeCell ref="B30:X30"/>
    <mergeCell ref="B31:X31"/>
    <mergeCell ref="B32:X32"/>
    <mergeCell ref="B34:X34"/>
    <mergeCell ref="B35:I35"/>
    <mergeCell ref="Q35:R35"/>
    <mergeCell ref="B25:N25"/>
    <mergeCell ref="O25:W25"/>
    <mergeCell ref="B27:K27"/>
    <mergeCell ref="L27:N27"/>
    <mergeCell ref="O27:Q27"/>
    <mergeCell ref="R27:W27"/>
    <mergeCell ref="B41:D41"/>
    <mergeCell ref="E41:O41"/>
    <mergeCell ref="Q41:X41"/>
    <mergeCell ref="B42:D42"/>
    <mergeCell ref="E42:M42"/>
    <mergeCell ref="N42:O42"/>
    <mergeCell ref="Q42:X42"/>
    <mergeCell ref="B37:H37"/>
    <mergeCell ref="B39:D39"/>
    <mergeCell ref="E39:O39"/>
    <mergeCell ref="Q39:X39"/>
    <mergeCell ref="B40:D40"/>
    <mergeCell ref="E40:O40"/>
    <mergeCell ref="Q40:X40"/>
    <mergeCell ref="B44:H44"/>
    <mergeCell ref="I44:J44"/>
    <mergeCell ref="K44:Q44"/>
    <mergeCell ref="B46:X46"/>
    <mergeCell ref="B47:C48"/>
    <mergeCell ref="D47:N48"/>
    <mergeCell ref="O47:Q48"/>
    <mergeCell ref="R47:W48"/>
    <mergeCell ref="X47:X48"/>
    <mergeCell ref="B51:C51"/>
    <mergeCell ref="D51:N51"/>
    <mergeCell ref="O51:Q51"/>
    <mergeCell ref="R51:W51"/>
    <mergeCell ref="B52:N52"/>
    <mergeCell ref="O52:Q52"/>
    <mergeCell ref="R52:W52"/>
    <mergeCell ref="B49:C49"/>
    <mergeCell ref="D49:N49"/>
    <mergeCell ref="O49:Q49"/>
    <mergeCell ref="R49:W49"/>
    <mergeCell ref="B50:C50"/>
    <mergeCell ref="D50:N50"/>
    <mergeCell ref="O50:Q50"/>
    <mergeCell ref="R50:W50"/>
    <mergeCell ref="B54:K54"/>
    <mergeCell ref="L54:N54"/>
    <mergeCell ref="O54:Q54"/>
    <mergeCell ref="R54:W54"/>
    <mergeCell ref="B55:C55"/>
    <mergeCell ref="D55:K56"/>
    <mergeCell ref="L55:N56"/>
    <mergeCell ref="O55:Q56"/>
    <mergeCell ref="R55:W56"/>
    <mergeCell ref="B64:X64"/>
    <mergeCell ref="B65:X65"/>
    <mergeCell ref="B60:K60"/>
    <mergeCell ref="L60:N60"/>
    <mergeCell ref="O60:Q60"/>
    <mergeCell ref="R60:W60"/>
    <mergeCell ref="D62:X62"/>
    <mergeCell ref="B63:X63"/>
    <mergeCell ref="X55:X56"/>
    <mergeCell ref="B56:C56"/>
    <mergeCell ref="B57:H57"/>
    <mergeCell ref="I57:N57"/>
    <mergeCell ref="O57:W57"/>
    <mergeCell ref="B58:N58"/>
    <mergeCell ref="O58:W58"/>
  </mergeCells>
  <phoneticPr fontId="2"/>
  <conditionalFormatting sqref="S35 U35 W35 D62 B63:X65">
    <cfRule type="cellIs" dxfId="1" priority="1" stopIfTrue="1" operator="equal">
      <formula>0</formula>
    </cfRule>
  </conditionalFormatting>
  <pageMargins left="0.39370078740157483" right="0.31496062992125984" top="0.62992125984251968" bottom="0" header="0.19685039370078741" footer="0.19685039370078741"/>
  <pageSetup paperSize="9" scale="79" orientation="portrait" r:id="rId1"/>
  <headerFooter alignWithMargins="0"/>
  <rowBreaks count="1" manualBreakCount="1">
    <brk id="33" max="27" man="1"/>
  </rowBreaks>
  <colBreaks count="1" manualBreakCount="1">
    <brk id="25" max="6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3BF9-4773-42E5-9A74-1A5DC40A1527}">
  <dimension ref="B1:Z34"/>
  <sheetViews>
    <sheetView tabSelected="1" view="pageBreakPreview" zoomScale="85" zoomScaleNormal="100" zoomScaleSheetLayoutView="70" workbookViewId="0">
      <selection activeCell="AA29" sqref="AA29"/>
    </sheetView>
  </sheetViews>
  <sheetFormatPr defaultColWidth="9" defaultRowHeight="30" customHeight="1" x14ac:dyDescent="0.15"/>
  <cols>
    <col min="1" max="1" width="3.125" style="1" customWidth="1"/>
    <col min="2" max="3" width="16.5" style="1" customWidth="1"/>
    <col min="4" max="4" width="7" style="1" customWidth="1"/>
    <col min="5" max="5" width="9.625" style="1" customWidth="1"/>
    <col min="6" max="6" width="2.25" style="1" customWidth="1"/>
    <col min="7" max="7" width="1.5" style="1" customWidth="1"/>
    <col min="8" max="8" width="4.375" style="1" customWidth="1"/>
    <col min="9" max="9" width="1.5" style="1" customWidth="1"/>
    <col min="10" max="10" width="7.625" style="1" customWidth="1"/>
    <col min="11" max="11" width="5.125" style="1" customWidth="1"/>
    <col min="12" max="12" width="4.625" style="1" customWidth="1"/>
    <col min="13" max="13" width="2" style="1" customWidth="1"/>
    <col min="14" max="14" width="2.125" style="1" customWidth="1"/>
    <col min="15" max="15" width="1.25" style="1" customWidth="1"/>
    <col min="16" max="16" width="4.625" style="1" customWidth="1"/>
    <col min="17" max="17" width="1.25" style="1" customWidth="1"/>
    <col min="18" max="18" width="4.125" style="1" customWidth="1"/>
    <col min="19" max="19" width="3.625" style="1" customWidth="1"/>
    <col min="20" max="20" width="4.125" style="1" customWidth="1"/>
    <col min="21" max="21" width="3" style="1" customWidth="1"/>
    <col min="22" max="22" width="4.125" style="1" customWidth="1"/>
    <col min="23" max="23" width="3" style="1" customWidth="1"/>
    <col min="24" max="24" width="8.625" style="1" customWidth="1"/>
    <col min="25" max="25" width="2.25" style="1" customWidth="1"/>
    <col min="26" max="26" width="23.75" style="1" customWidth="1"/>
    <col min="27" max="27" width="20.375" style="1" customWidth="1"/>
    <col min="28" max="16384" width="9" style="1"/>
  </cols>
  <sheetData>
    <row r="1" spans="2:25" ht="51" customHeight="1" x14ac:dyDescent="0.15">
      <c r="B1" s="179" t="s">
        <v>22</v>
      </c>
      <c r="C1" s="179"/>
      <c r="D1" s="179"/>
      <c r="E1" s="179"/>
      <c r="F1" s="179"/>
      <c r="G1" s="179"/>
      <c r="H1" s="179"/>
      <c r="I1" s="179"/>
      <c r="J1" s="179"/>
      <c r="K1" s="179"/>
      <c r="L1" s="179"/>
      <c r="M1" s="179"/>
      <c r="N1" s="179"/>
      <c r="O1" s="179"/>
      <c r="P1" s="179"/>
      <c r="Q1" s="179"/>
      <c r="R1" s="179"/>
      <c r="S1" s="179"/>
      <c r="T1" s="179"/>
      <c r="U1" s="179"/>
      <c r="V1" s="179"/>
      <c r="W1" s="179"/>
      <c r="X1" s="180"/>
    </row>
    <row r="2" spans="2:25" ht="37.5" customHeight="1" x14ac:dyDescent="0.25">
      <c r="B2" s="284" t="s">
        <v>23</v>
      </c>
      <c r="C2" s="284"/>
      <c r="D2" s="284"/>
      <c r="E2" s="284"/>
      <c r="F2" s="284"/>
      <c r="G2" s="284"/>
      <c r="H2" s="284"/>
      <c r="I2" s="285"/>
      <c r="Q2" s="286" t="s">
        <v>19</v>
      </c>
      <c r="R2" s="287"/>
      <c r="S2" s="22"/>
      <c r="T2" s="19" t="s">
        <v>0</v>
      </c>
      <c r="U2" s="22"/>
      <c r="V2" s="19" t="s">
        <v>1</v>
      </c>
      <c r="W2" s="22"/>
      <c r="X2" s="20" t="s">
        <v>20</v>
      </c>
      <c r="Y2" s="2"/>
    </row>
    <row r="3" spans="2:25" ht="15" customHeight="1" x14ac:dyDescent="0.15"/>
    <row r="4" spans="2:25" s="3" customFormat="1" ht="30" customHeight="1" x14ac:dyDescent="0.15">
      <c r="B4" s="183" t="s">
        <v>2</v>
      </c>
      <c r="C4" s="183"/>
      <c r="D4" s="183"/>
      <c r="E4" s="183"/>
      <c r="F4" s="183"/>
      <c r="G4" s="183"/>
      <c r="H4" s="183"/>
      <c r="Q4" s="2" t="s">
        <v>3</v>
      </c>
      <c r="R4" s="2"/>
      <c r="S4" s="2"/>
      <c r="T4" s="2"/>
      <c r="U4" s="2"/>
      <c r="V4" s="2"/>
      <c r="W4" s="2"/>
      <c r="X4" s="2"/>
    </row>
    <row r="5" spans="2:25" s="3" customFormat="1" ht="21.75" customHeight="1" x14ac:dyDescent="0.15"/>
    <row r="6" spans="2:25" s="3" customFormat="1" ht="32.25" customHeight="1" x14ac:dyDescent="0.15">
      <c r="B6" s="262" t="s">
        <v>4</v>
      </c>
      <c r="C6" s="263"/>
      <c r="D6" s="263"/>
      <c r="E6" s="315"/>
      <c r="F6" s="316"/>
      <c r="G6" s="316"/>
      <c r="H6" s="316"/>
      <c r="I6" s="316"/>
      <c r="J6" s="316"/>
      <c r="K6" s="316"/>
      <c r="L6" s="316"/>
      <c r="M6" s="316"/>
      <c r="N6" s="317"/>
      <c r="O6" s="317"/>
      <c r="P6" s="28"/>
      <c r="Q6" s="318"/>
      <c r="R6" s="318"/>
      <c r="S6" s="318"/>
      <c r="T6" s="318"/>
      <c r="U6" s="318"/>
      <c r="V6" s="318"/>
      <c r="W6" s="318"/>
      <c r="X6" s="318"/>
    </row>
    <row r="7" spans="2:25" s="3" customFormat="1" ht="32.25" customHeight="1" x14ac:dyDescent="0.15">
      <c r="B7" s="262" t="s">
        <v>5</v>
      </c>
      <c r="C7" s="263"/>
      <c r="D7" s="263"/>
      <c r="E7" s="315"/>
      <c r="F7" s="316"/>
      <c r="G7" s="316"/>
      <c r="H7" s="316"/>
      <c r="I7" s="316"/>
      <c r="J7" s="316"/>
      <c r="K7" s="316"/>
      <c r="L7" s="316"/>
      <c r="M7" s="316"/>
      <c r="N7" s="317"/>
      <c r="O7" s="317"/>
      <c r="P7" s="28"/>
      <c r="Q7" s="318"/>
      <c r="R7" s="318"/>
      <c r="S7" s="318"/>
      <c r="T7" s="318"/>
      <c r="U7" s="318"/>
      <c r="V7" s="318"/>
      <c r="W7" s="318"/>
      <c r="X7" s="318"/>
    </row>
    <row r="8" spans="2:25" s="3" customFormat="1" ht="32.25" customHeight="1" x14ac:dyDescent="0.15">
      <c r="B8" s="262" t="s">
        <v>6</v>
      </c>
      <c r="C8" s="263"/>
      <c r="D8" s="263"/>
      <c r="E8" s="315"/>
      <c r="F8" s="316"/>
      <c r="G8" s="316"/>
      <c r="H8" s="316"/>
      <c r="I8" s="316"/>
      <c r="J8" s="316"/>
      <c r="K8" s="316"/>
      <c r="L8" s="316"/>
      <c r="M8" s="316"/>
      <c r="N8" s="317"/>
      <c r="O8" s="317"/>
      <c r="P8" s="28"/>
      <c r="Q8" s="318"/>
      <c r="R8" s="318"/>
      <c r="S8" s="318"/>
      <c r="T8" s="318"/>
      <c r="U8" s="318"/>
      <c r="V8" s="318"/>
      <c r="W8" s="318"/>
      <c r="X8" s="318"/>
    </row>
    <row r="9" spans="2:25" s="3" customFormat="1" ht="32.25" customHeight="1" x14ac:dyDescent="0.15">
      <c r="B9" s="260" t="s">
        <v>33</v>
      </c>
      <c r="C9" s="260"/>
      <c r="D9" s="267"/>
      <c r="E9" s="315"/>
      <c r="F9" s="316"/>
      <c r="G9" s="316"/>
      <c r="H9" s="316"/>
      <c r="I9" s="316"/>
      <c r="J9" s="316"/>
      <c r="K9" s="316"/>
      <c r="L9" s="316"/>
      <c r="M9" s="316"/>
      <c r="N9" s="317"/>
      <c r="O9" s="317"/>
      <c r="P9" s="28"/>
      <c r="Q9" s="319" t="s">
        <v>46</v>
      </c>
      <c r="R9" s="319"/>
      <c r="S9" s="319"/>
      <c r="T9" s="319"/>
      <c r="U9" s="319"/>
      <c r="V9" s="319"/>
      <c r="W9" s="319"/>
      <c r="X9" s="319"/>
    </row>
    <row r="10" spans="2:25" s="3" customFormat="1" ht="26.25" customHeight="1" x14ac:dyDescent="0.15">
      <c r="B10" s="28"/>
      <c r="C10" s="28"/>
      <c r="D10" s="28"/>
      <c r="E10" s="28"/>
      <c r="F10" s="28"/>
      <c r="G10" s="28"/>
      <c r="H10" s="28"/>
      <c r="I10" s="28"/>
      <c r="J10" s="28"/>
      <c r="K10" s="28"/>
      <c r="L10" s="28"/>
      <c r="M10" s="28"/>
      <c r="N10" s="28"/>
      <c r="O10" s="28"/>
      <c r="P10" s="28"/>
      <c r="Q10" s="28"/>
      <c r="R10" s="28"/>
      <c r="S10" s="28"/>
      <c r="T10" s="28"/>
      <c r="U10" s="28"/>
      <c r="V10" s="28"/>
      <c r="W10" s="28"/>
      <c r="X10" s="28"/>
    </row>
    <row r="11" spans="2:25" s="3" customFormat="1" ht="32.25" customHeight="1" x14ac:dyDescent="0.15">
      <c r="B11" s="247" t="s">
        <v>21</v>
      </c>
      <c r="C11" s="248"/>
      <c r="D11" s="248"/>
      <c r="E11" s="248"/>
      <c r="F11" s="248"/>
      <c r="G11" s="248"/>
      <c r="H11" s="248"/>
      <c r="I11" s="249" t="s">
        <v>38</v>
      </c>
      <c r="J11" s="250"/>
      <c r="K11" s="320"/>
      <c r="L11" s="320"/>
      <c r="M11" s="320"/>
      <c r="N11" s="320"/>
      <c r="O11" s="320"/>
      <c r="P11" s="320"/>
      <c r="Q11" s="320"/>
      <c r="R11" s="320"/>
      <c r="S11" s="51"/>
      <c r="T11" s="51"/>
      <c r="U11" s="51"/>
      <c r="V11" s="51"/>
      <c r="W11" s="51"/>
      <c r="X11" s="51"/>
    </row>
    <row r="12" spans="2:25" s="3" customFormat="1" ht="11.25" customHeight="1" x14ac:dyDescent="0.15">
      <c r="B12" s="40"/>
      <c r="C12" s="40"/>
      <c r="D12" s="40"/>
      <c r="E12" s="40"/>
      <c r="F12" s="40"/>
      <c r="G12" s="40"/>
      <c r="H12" s="40"/>
      <c r="I12" s="40"/>
      <c r="J12" s="41"/>
      <c r="K12" s="42"/>
      <c r="L12" s="42"/>
      <c r="M12" s="42"/>
      <c r="N12" s="42"/>
      <c r="O12" s="42"/>
      <c r="P12" s="42"/>
      <c r="Q12" s="42"/>
      <c r="R12" s="51"/>
      <c r="S12" s="51"/>
      <c r="T12" s="51"/>
      <c r="U12" s="51"/>
      <c r="V12" s="51"/>
      <c r="W12" s="51"/>
      <c r="X12" s="51"/>
    </row>
    <row r="13" spans="2:25" s="3" customFormat="1" ht="21.75" customHeight="1" thickBot="1" x14ac:dyDescent="0.2">
      <c r="B13" s="253" t="s">
        <v>13</v>
      </c>
      <c r="C13" s="254"/>
      <c r="D13" s="254"/>
      <c r="E13" s="255"/>
      <c r="F13" s="255"/>
      <c r="G13" s="255"/>
      <c r="H13" s="255"/>
      <c r="I13" s="255"/>
      <c r="J13" s="255"/>
      <c r="K13" s="255"/>
      <c r="L13" s="255"/>
      <c r="M13" s="255"/>
      <c r="N13" s="255"/>
      <c r="O13" s="255"/>
      <c r="P13" s="255"/>
      <c r="Q13" s="255"/>
      <c r="R13" s="255"/>
      <c r="S13" s="255"/>
      <c r="T13" s="255"/>
      <c r="U13" s="255"/>
      <c r="V13" s="255"/>
      <c r="W13" s="255"/>
      <c r="X13" s="256"/>
      <c r="Y13" s="28"/>
    </row>
    <row r="14" spans="2:25" s="3" customFormat="1" ht="15" customHeight="1" thickBot="1" x14ac:dyDescent="0.2">
      <c r="B14" s="257" t="s">
        <v>37</v>
      </c>
      <c r="C14" s="257"/>
      <c r="D14" s="321" t="s">
        <v>25</v>
      </c>
      <c r="E14" s="245"/>
      <c r="F14" s="245"/>
      <c r="G14" s="245"/>
      <c r="H14" s="245"/>
      <c r="I14" s="245"/>
      <c r="J14" s="245"/>
      <c r="K14" s="245"/>
      <c r="L14" s="245"/>
      <c r="M14" s="245"/>
      <c r="N14" s="245"/>
      <c r="O14" s="260" t="s">
        <v>17</v>
      </c>
      <c r="P14" s="245"/>
      <c r="Q14" s="245"/>
      <c r="R14" s="321" t="s">
        <v>32</v>
      </c>
      <c r="S14" s="245"/>
      <c r="T14" s="245"/>
      <c r="U14" s="245"/>
      <c r="V14" s="245"/>
      <c r="W14" s="246"/>
      <c r="X14" s="376" t="s">
        <v>35</v>
      </c>
      <c r="Y14" s="29"/>
    </row>
    <row r="15" spans="2:25" s="3" customFormat="1" ht="15" customHeight="1" thickBot="1" x14ac:dyDescent="0.2">
      <c r="B15" s="257"/>
      <c r="C15" s="257"/>
      <c r="D15" s="245"/>
      <c r="E15" s="245"/>
      <c r="F15" s="245"/>
      <c r="G15" s="245"/>
      <c r="H15" s="245"/>
      <c r="I15" s="245"/>
      <c r="J15" s="245"/>
      <c r="K15" s="245"/>
      <c r="L15" s="245"/>
      <c r="M15" s="245"/>
      <c r="N15" s="245"/>
      <c r="O15" s="245"/>
      <c r="P15" s="245"/>
      <c r="Q15" s="245"/>
      <c r="R15" s="245"/>
      <c r="S15" s="245"/>
      <c r="T15" s="245"/>
      <c r="U15" s="245"/>
      <c r="V15" s="245"/>
      <c r="W15" s="246"/>
      <c r="X15" s="376"/>
      <c r="Y15" s="29"/>
    </row>
    <row r="16" spans="2:25" s="3" customFormat="1" ht="30" customHeight="1" thickBot="1" x14ac:dyDescent="0.2">
      <c r="B16" s="322"/>
      <c r="C16" s="322"/>
      <c r="D16" s="323"/>
      <c r="E16" s="317"/>
      <c r="F16" s="317"/>
      <c r="G16" s="317"/>
      <c r="H16" s="317"/>
      <c r="I16" s="317"/>
      <c r="J16" s="317"/>
      <c r="K16" s="317"/>
      <c r="L16" s="317"/>
      <c r="M16" s="317"/>
      <c r="N16" s="317"/>
      <c r="O16" s="324"/>
      <c r="P16" s="325"/>
      <c r="Q16" s="325"/>
      <c r="R16" s="326"/>
      <c r="S16" s="317"/>
      <c r="T16" s="317"/>
      <c r="U16" s="317"/>
      <c r="V16" s="317"/>
      <c r="W16" s="327"/>
      <c r="X16" s="377"/>
      <c r="Y16" s="49"/>
    </row>
    <row r="17" spans="2:26" s="3" customFormat="1" ht="30" customHeight="1" thickBot="1" x14ac:dyDescent="0.2">
      <c r="B17" s="322"/>
      <c r="C17" s="322"/>
      <c r="D17" s="323"/>
      <c r="E17" s="317"/>
      <c r="F17" s="317"/>
      <c r="G17" s="317"/>
      <c r="H17" s="317"/>
      <c r="I17" s="317"/>
      <c r="J17" s="317"/>
      <c r="K17" s="317"/>
      <c r="L17" s="317"/>
      <c r="M17" s="317"/>
      <c r="N17" s="317"/>
      <c r="O17" s="324"/>
      <c r="P17" s="325"/>
      <c r="Q17" s="325"/>
      <c r="R17" s="326"/>
      <c r="S17" s="317"/>
      <c r="T17" s="317"/>
      <c r="U17" s="317"/>
      <c r="V17" s="317"/>
      <c r="W17" s="327"/>
      <c r="X17" s="377"/>
      <c r="Y17" s="49"/>
    </row>
    <row r="18" spans="2:26" s="3" customFormat="1" ht="30" customHeight="1" thickBot="1" x14ac:dyDescent="0.2">
      <c r="B18" s="328"/>
      <c r="C18" s="328"/>
      <c r="D18" s="329"/>
      <c r="E18" s="330"/>
      <c r="F18" s="330"/>
      <c r="G18" s="330"/>
      <c r="H18" s="330"/>
      <c r="I18" s="330"/>
      <c r="J18" s="330"/>
      <c r="K18" s="330"/>
      <c r="L18" s="330"/>
      <c r="M18" s="330"/>
      <c r="N18" s="330"/>
      <c r="O18" s="331"/>
      <c r="P18" s="332"/>
      <c r="Q18" s="332"/>
      <c r="R18" s="333"/>
      <c r="S18" s="330"/>
      <c r="T18" s="330"/>
      <c r="U18" s="330"/>
      <c r="V18" s="330"/>
      <c r="W18" s="334"/>
      <c r="X18" s="377"/>
      <c r="Y18" s="49"/>
    </row>
    <row r="19" spans="2:26" s="3" customFormat="1" ht="30" customHeight="1" thickTop="1" thickBot="1" x14ac:dyDescent="0.2">
      <c r="B19" s="234" t="s">
        <v>12</v>
      </c>
      <c r="C19" s="234"/>
      <c r="D19" s="234"/>
      <c r="E19" s="234"/>
      <c r="F19" s="234"/>
      <c r="G19" s="234"/>
      <c r="H19" s="234"/>
      <c r="I19" s="234"/>
      <c r="J19" s="234"/>
      <c r="K19" s="234"/>
      <c r="L19" s="234"/>
      <c r="M19" s="234"/>
      <c r="N19" s="234"/>
      <c r="O19" s="335"/>
      <c r="P19" s="336"/>
      <c r="Q19" s="336"/>
      <c r="R19" s="337"/>
      <c r="S19" s="336"/>
      <c r="T19" s="336"/>
      <c r="U19" s="336"/>
      <c r="V19" s="336"/>
      <c r="W19" s="338"/>
      <c r="X19" s="377"/>
      <c r="Y19" s="49"/>
    </row>
    <row r="20" spans="2:26" s="3" customFormat="1" ht="12" customHeight="1" thickBot="1" x14ac:dyDescent="0.2">
      <c r="B20" s="28"/>
      <c r="C20" s="43"/>
      <c r="D20" s="43"/>
      <c r="E20" s="43"/>
      <c r="F20" s="43"/>
      <c r="G20" s="43"/>
      <c r="H20" s="43"/>
      <c r="I20" s="43"/>
      <c r="J20" s="43"/>
      <c r="K20" s="43"/>
      <c r="L20" s="43"/>
      <c r="M20" s="43"/>
      <c r="N20" s="28"/>
      <c r="O20" s="44"/>
      <c r="P20" s="42"/>
      <c r="Q20" s="42"/>
      <c r="R20" s="42"/>
      <c r="S20" s="42"/>
      <c r="T20" s="42"/>
      <c r="U20" s="42"/>
      <c r="V20" s="28"/>
      <c r="W20" s="52"/>
      <c r="X20" s="28"/>
      <c r="Y20" s="49"/>
      <c r="Z20" s="15"/>
    </row>
    <row r="21" spans="2:26" s="3" customFormat="1" ht="32.25" customHeight="1" thickBot="1" x14ac:dyDescent="0.2">
      <c r="B21" s="104" t="s">
        <v>15</v>
      </c>
      <c r="C21" s="208"/>
      <c r="D21" s="208"/>
      <c r="E21" s="208"/>
      <c r="F21" s="208"/>
      <c r="G21" s="208"/>
      <c r="H21" s="208"/>
      <c r="I21" s="208"/>
      <c r="J21" s="208"/>
      <c r="K21" s="209"/>
      <c r="L21" s="107" t="s">
        <v>36</v>
      </c>
      <c r="M21" s="210"/>
      <c r="N21" s="210"/>
      <c r="O21" s="339"/>
      <c r="P21" s="340"/>
      <c r="Q21" s="341"/>
      <c r="R21" s="342"/>
      <c r="S21" s="343"/>
      <c r="T21" s="343"/>
      <c r="U21" s="343"/>
      <c r="V21" s="343"/>
      <c r="W21" s="343"/>
      <c r="X21" s="48"/>
      <c r="Y21" s="49"/>
    </row>
    <row r="22" spans="2:26" ht="21.75" customHeight="1" thickTop="1" x14ac:dyDescent="0.15">
      <c r="B22" s="114" t="s">
        <v>45</v>
      </c>
      <c r="C22" s="115"/>
      <c r="D22" s="116" t="s">
        <v>11</v>
      </c>
      <c r="E22" s="213"/>
      <c r="F22" s="213"/>
      <c r="G22" s="213"/>
      <c r="H22" s="213"/>
      <c r="I22" s="213"/>
      <c r="J22" s="213"/>
      <c r="K22" s="213"/>
      <c r="L22" s="120" t="s">
        <v>36</v>
      </c>
      <c r="M22" s="120"/>
      <c r="N22" s="120"/>
      <c r="O22" s="344"/>
      <c r="P22" s="345"/>
      <c r="Q22" s="345"/>
      <c r="R22" s="348"/>
      <c r="S22" s="349"/>
      <c r="T22" s="349"/>
      <c r="U22" s="349"/>
      <c r="V22" s="349"/>
      <c r="W22" s="350"/>
      <c r="X22" s="91"/>
    </row>
    <row r="23" spans="2:26" s="3" customFormat="1" ht="35.25" customHeight="1" thickBot="1" x14ac:dyDescent="0.2">
      <c r="B23" s="355"/>
      <c r="C23" s="356"/>
      <c r="D23" s="214"/>
      <c r="E23" s="215"/>
      <c r="F23" s="215"/>
      <c r="G23" s="215"/>
      <c r="H23" s="215"/>
      <c r="I23" s="215"/>
      <c r="J23" s="215"/>
      <c r="K23" s="215"/>
      <c r="L23" s="216"/>
      <c r="M23" s="216"/>
      <c r="N23" s="216"/>
      <c r="O23" s="346"/>
      <c r="P23" s="347"/>
      <c r="Q23" s="347"/>
      <c r="R23" s="351"/>
      <c r="S23" s="352"/>
      <c r="T23" s="352"/>
      <c r="U23" s="352"/>
      <c r="V23" s="352"/>
      <c r="W23" s="353"/>
      <c r="X23" s="354"/>
      <c r="Y23" s="49"/>
    </row>
    <row r="24" spans="2:26" s="3" customFormat="1" ht="28.5" customHeight="1" thickTop="1" x14ac:dyDescent="0.15">
      <c r="B24" s="362" t="s">
        <v>39</v>
      </c>
      <c r="C24" s="363"/>
      <c r="D24" s="363"/>
      <c r="E24" s="363"/>
      <c r="F24" s="363"/>
      <c r="G24" s="363"/>
      <c r="H24" s="363"/>
      <c r="I24" s="313" t="s">
        <v>47</v>
      </c>
      <c r="J24" s="313"/>
      <c r="K24" s="313"/>
      <c r="L24" s="313"/>
      <c r="M24" s="313"/>
      <c r="N24" s="314"/>
      <c r="O24" s="366"/>
      <c r="P24" s="367"/>
      <c r="Q24" s="367"/>
      <c r="R24" s="367"/>
      <c r="S24" s="367"/>
      <c r="T24" s="367"/>
      <c r="U24" s="367"/>
      <c r="V24" s="367"/>
      <c r="W24" s="367"/>
      <c r="X24" s="368"/>
      <c r="Y24" s="49"/>
    </row>
    <row r="25" spans="2:26" s="3" customFormat="1" ht="28.5" customHeight="1" thickBot="1" x14ac:dyDescent="0.2">
      <c r="B25" s="364"/>
      <c r="C25" s="365"/>
      <c r="D25" s="365"/>
      <c r="E25" s="365"/>
      <c r="F25" s="365"/>
      <c r="G25" s="365"/>
      <c r="H25" s="365"/>
      <c r="I25" s="357" t="s">
        <v>48</v>
      </c>
      <c r="J25" s="358"/>
      <c r="K25" s="358"/>
      <c r="L25" s="358"/>
      <c r="M25" s="358"/>
      <c r="N25" s="359"/>
      <c r="O25" s="369"/>
      <c r="P25" s="370"/>
      <c r="Q25" s="370"/>
      <c r="R25" s="370"/>
      <c r="S25" s="370"/>
      <c r="T25" s="370"/>
      <c r="U25" s="370"/>
      <c r="V25" s="370"/>
      <c r="W25" s="370"/>
      <c r="X25" s="371"/>
      <c r="Y25" s="49"/>
    </row>
    <row r="26" spans="2:26" s="3" customFormat="1" ht="57" customHeight="1" thickTop="1" thickBot="1" x14ac:dyDescent="0.2">
      <c r="B26" s="78" t="s">
        <v>7</v>
      </c>
      <c r="C26" s="206"/>
      <c r="D26" s="206"/>
      <c r="E26" s="206"/>
      <c r="F26" s="206"/>
      <c r="G26" s="206"/>
      <c r="H26" s="206"/>
      <c r="I26" s="206"/>
      <c r="J26" s="206"/>
      <c r="K26" s="206"/>
      <c r="L26" s="206"/>
      <c r="M26" s="206"/>
      <c r="N26" s="206"/>
      <c r="O26" s="360"/>
      <c r="P26" s="361"/>
      <c r="Q26" s="361"/>
      <c r="R26" s="361"/>
      <c r="S26" s="361"/>
      <c r="T26" s="361"/>
      <c r="U26" s="361"/>
      <c r="V26" s="361"/>
      <c r="W26" s="361"/>
      <c r="X26" s="55"/>
      <c r="Y26" s="49"/>
      <c r="Z26" s="24"/>
    </row>
    <row r="27" spans="2:26" s="3" customFormat="1" ht="12" customHeight="1" thickTop="1" thickBot="1" x14ac:dyDescent="0.2">
      <c r="C27" s="25"/>
      <c r="D27" s="25"/>
      <c r="E27" s="25"/>
      <c r="F27" s="25"/>
      <c r="G27" s="25"/>
      <c r="H27" s="25"/>
      <c r="I27" s="25"/>
      <c r="J27" s="26"/>
      <c r="K27" s="26"/>
      <c r="L27" s="26"/>
      <c r="M27" s="26"/>
      <c r="N27" s="34"/>
      <c r="O27" s="34"/>
      <c r="P27" s="34"/>
      <c r="Q27" s="34"/>
      <c r="R27" s="34"/>
      <c r="S27" s="34"/>
      <c r="T27" s="34"/>
      <c r="U27" s="34"/>
      <c r="V27" s="32"/>
      <c r="W27" s="50"/>
      <c r="X27" s="1"/>
      <c r="Y27" s="49"/>
    </row>
    <row r="28" spans="2:26" s="3" customFormat="1" ht="32.25" customHeight="1" thickBot="1" x14ac:dyDescent="0.2">
      <c r="B28" s="82" t="s">
        <v>18</v>
      </c>
      <c r="C28" s="83"/>
      <c r="D28" s="83"/>
      <c r="E28" s="83"/>
      <c r="F28" s="83"/>
      <c r="G28" s="83"/>
      <c r="H28" s="83"/>
      <c r="I28" s="83"/>
      <c r="J28" s="83"/>
      <c r="K28" s="83"/>
      <c r="L28" s="84" t="s">
        <v>36</v>
      </c>
      <c r="M28" s="192"/>
      <c r="N28" s="192"/>
      <c r="O28" s="372"/>
      <c r="P28" s="373"/>
      <c r="Q28" s="374"/>
      <c r="R28" s="375"/>
      <c r="S28" s="373"/>
      <c r="T28" s="373"/>
      <c r="U28" s="373"/>
      <c r="V28" s="373"/>
      <c r="W28" s="373"/>
      <c r="X28" s="48"/>
      <c r="Y28" s="49"/>
    </row>
    <row r="29" spans="2:26" s="3" customFormat="1" ht="21" customHeight="1" x14ac:dyDescent="0.15">
      <c r="R29" s="3" t="s">
        <v>55</v>
      </c>
    </row>
    <row r="30" spans="2:26" s="3" customFormat="1" ht="21.75" customHeight="1" x14ac:dyDescent="0.15">
      <c r="B30" s="9" t="s">
        <v>9</v>
      </c>
      <c r="C30" s="10"/>
      <c r="D30" s="196"/>
      <c r="E30" s="197"/>
      <c r="F30" s="197"/>
      <c r="G30" s="197"/>
      <c r="H30" s="197"/>
      <c r="I30" s="197"/>
      <c r="J30" s="197"/>
      <c r="K30" s="197"/>
      <c r="L30" s="197"/>
      <c r="M30" s="197"/>
      <c r="N30" s="197"/>
      <c r="O30" s="197"/>
      <c r="P30" s="197"/>
      <c r="Q30" s="197"/>
      <c r="R30" s="197"/>
      <c r="S30" s="197"/>
      <c r="T30" s="197"/>
      <c r="U30" s="197"/>
      <c r="V30" s="197"/>
      <c r="W30" s="197"/>
      <c r="X30" s="198"/>
    </row>
    <row r="31" spans="2:26" s="3" customFormat="1" ht="21.75" customHeight="1" x14ac:dyDescent="0.15">
      <c r="B31" s="184"/>
      <c r="C31" s="185"/>
      <c r="D31" s="185"/>
      <c r="E31" s="186"/>
      <c r="F31" s="186"/>
      <c r="G31" s="186"/>
      <c r="H31" s="186"/>
      <c r="I31" s="186"/>
      <c r="J31" s="186"/>
      <c r="K31" s="186"/>
      <c r="L31" s="186"/>
      <c r="M31" s="186"/>
      <c r="N31" s="186"/>
      <c r="O31" s="186"/>
      <c r="P31" s="186"/>
      <c r="Q31" s="186"/>
      <c r="R31" s="186"/>
      <c r="S31" s="186"/>
      <c r="T31" s="186"/>
      <c r="U31" s="186"/>
      <c r="V31" s="186"/>
      <c r="W31" s="186"/>
      <c r="X31" s="187"/>
    </row>
    <row r="32" spans="2:26" s="3" customFormat="1" ht="21.75" customHeight="1" x14ac:dyDescent="0.15">
      <c r="B32" s="184"/>
      <c r="C32" s="185"/>
      <c r="D32" s="185"/>
      <c r="E32" s="186"/>
      <c r="F32" s="186"/>
      <c r="G32" s="186"/>
      <c r="H32" s="186"/>
      <c r="I32" s="186"/>
      <c r="J32" s="186"/>
      <c r="K32" s="186"/>
      <c r="L32" s="186"/>
      <c r="M32" s="186"/>
      <c r="N32" s="186"/>
      <c r="O32" s="186"/>
      <c r="P32" s="186"/>
      <c r="Q32" s="186"/>
      <c r="R32" s="186"/>
      <c r="S32" s="186"/>
      <c r="T32" s="186"/>
      <c r="U32" s="186"/>
      <c r="V32" s="186"/>
      <c r="W32" s="186"/>
      <c r="X32" s="187"/>
    </row>
    <row r="33" spans="2:24" s="3" customFormat="1" ht="21.75" customHeight="1" x14ac:dyDescent="0.15">
      <c r="B33" s="188"/>
      <c r="C33" s="189"/>
      <c r="D33" s="189"/>
      <c r="E33" s="190"/>
      <c r="F33" s="190"/>
      <c r="G33" s="190"/>
      <c r="H33" s="190"/>
      <c r="I33" s="190"/>
      <c r="J33" s="190"/>
      <c r="K33" s="190"/>
      <c r="L33" s="190"/>
      <c r="M33" s="190"/>
      <c r="N33" s="190"/>
      <c r="O33" s="190"/>
      <c r="P33" s="190"/>
      <c r="Q33" s="190"/>
      <c r="R33" s="190"/>
      <c r="S33" s="190"/>
      <c r="T33" s="190"/>
      <c r="U33" s="190"/>
      <c r="V33" s="190"/>
      <c r="W33" s="190"/>
      <c r="X33" s="191"/>
    </row>
    <row r="34" spans="2:24" s="3" customFormat="1" ht="114.75" customHeight="1" x14ac:dyDescent="0.15">
      <c r="B34" s="11" t="s">
        <v>24</v>
      </c>
      <c r="C34" s="11"/>
      <c r="D34" s="4"/>
    </row>
  </sheetData>
  <sheetProtection algorithmName="SHA-512" hashValue="MsduqmtFUXZ3KIbVCWqqUrfaEMg4k5h2p4Uff+LW7h5q0EY+jSerkgNmaWEAnUehH60xQyFaRZfzndh/UfS4wA==" saltValue="XiRdFzMYGXFFjPzar80RKg==" spinCount="100000" sheet="1" objects="1" scenarios="1" formatCells="0"/>
  <mergeCells count="65">
    <mergeCell ref="B32:X32"/>
    <mergeCell ref="B33:X33"/>
    <mergeCell ref="B24:H25"/>
    <mergeCell ref="O24:X25"/>
    <mergeCell ref="B28:K28"/>
    <mergeCell ref="L28:N28"/>
    <mergeCell ref="O28:Q28"/>
    <mergeCell ref="R28:W28"/>
    <mergeCell ref="D30:X30"/>
    <mergeCell ref="B31:X31"/>
    <mergeCell ref="X22:X23"/>
    <mergeCell ref="B23:C23"/>
    <mergeCell ref="I25:N25"/>
    <mergeCell ref="B26:N26"/>
    <mergeCell ref="O26:W26"/>
    <mergeCell ref="B21:K21"/>
    <mergeCell ref="L21:N21"/>
    <mergeCell ref="O21:Q21"/>
    <mergeCell ref="R21:W21"/>
    <mergeCell ref="B22:C22"/>
    <mergeCell ref="D22:K23"/>
    <mergeCell ref="L22:N23"/>
    <mergeCell ref="O22:Q23"/>
    <mergeCell ref="R22:W23"/>
    <mergeCell ref="B18:C18"/>
    <mergeCell ref="D18:N18"/>
    <mergeCell ref="O18:Q18"/>
    <mergeCell ref="R18:W18"/>
    <mergeCell ref="B19:N19"/>
    <mergeCell ref="O19:Q19"/>
    <mergeCell ref="R19:W19"/>
    <mergeCell ref="B16:C16"/>
    <mergeCell ref="D16:N16"/>
    <mergeCell ref="O16:Q16"/>
    <mergeCell ref="R16:W16"/>
    <mergeCell ref="B17:C17"/>
    <mergeCell ref="D17:N17"/>
    <mergeCell ref="O17:Q17"/>
    <mergeCell ref="R17:W17"/>
    <mergeCell ref="B14:C15"/>
    <mergeCell ref="D14:N15"/>
    <mergeCell ref="O14:Q15"/>
    <mergeCell ref="R14:W15"/>
    <mergeCell ref="X14:X15"/>
    <mergeCell ref="Q9:X9"/>
    <mergeCell ref="B11:H11"/>
    <mergeCell ref="I11:J11"/>
    <mergeCell ref="K11:R11"/>
    <mergeCell ref="B13:X13"/>
    <mergeCell ref="B1:X1"/>
    <mergeCell ref="B2:I2"/>
    <mergeCell ref="Q2:R2"/>
    <mergeCell ref="I24:N24"/>
    <mergeCell ref="B4:H4"/>
    <mergeCell ref="B6:D6"/>
    <mergeCell ref="E6:O6"/>
    <mergeCell ref="Q6:X6"/>
    <mergeCell ref="B7:D7"/>
    <mergeCell ref="E7:O7"/>
    <mergeCell ref="Q7:X7"/>
    <mergeCell ref="B8:D8"/>
    <mergeCell ref="E8:O8"/>
    <mergeCell ref="Q8:X8"/>
    <mergeCell ref="B9:D9"/>
    <mergeCell ref="E9:O9"/>
  </mergeCells>
  <phoneticPr fontId="2"/>
  <conditionalFormatting sqref="S2 U2 W2 D30 B31:X33">
    <cfRule type="cellIs" dxfId="0" priority="1" stopIfTrue="1" operator="equal">
      <formula>0</formula>
    </cfRule>
  </conditionalFormatting>
  <pageMargins left="0.39370078740157483" right="0.31496062992125984" top="0.62992125984251968" bottom="0" header="0.19685039370078741"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R5.10.1.-2以降用（入力用） (説明書き)</vt:lpstr>
      <vt:lpstr>R5.10.1.-2以降用（入力用） </vt:lpstr>
      <vt:lpstr>R5.10.1.以降用（手書き)</vt:lpstr>
      <vt:lpstr>'R5.10.1.-2以降用（入力用） '!Print_Area</vt:lpstr>
      <vt:lpstr>'R5.10.1.-2以降用（入力用） (説明書き)'!Print_Area</vt:lpstr>
      <vt:lpstr>'R5.10.1.以降用（手書き)'!Print_Area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wada oo</dc:creator>
  <cp:lastModifiedBy>wada oo</cp:lastModifiedBy>
  <cp:lastPrinted>2023-10-23T12:17:28Z</cp:lastPrinted>
  <dcterms:created xsi:type="dcterms:W3CDTF">2015-09-18T03:03:57Z</dcterms:created>
  <dcterms:modified xsi:type="dcterms:W3CDTF">2023-11-27T09:36:14Z</dcterms:modified>
</cp:coreProperties>
</file>